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Управление С и ЖКХ\МКД\КОНКУРС_ УПРАВЛЕНИЕ МКД\конкурс 2025\карманово 2025-26 домов\"/>
    </mc:Choice>
  </mc:AlternateContent>
  <bookViews>
    <workbookView xWindow="0" yWindow="0" windowWidth="13860" windowHeight="10860"/>
  </bookViews>
  <sheets>
    <sheet name="13к.2" sheetId="1" r:id="rId1"/>
    <sheet name="Лист1" sheetId="2" r:id="rId2"/>
  </sheets>
  <definedNames>
    <definedName name="_xlnm._FilterDatabase" localSheetId="0" hidden="1">'13к.2'!$A$19:$DD$156</definedName>
    <definedName name="_xlnm.Print_Area" localSheetId="0">'13к.2'!$A$1:$E$158</definedName>
  </definedNames>
  <calcPr calcId="162913"/>
</workbook>
</file>

<file path=xl/calcChain.xml><?xml version="1.0" encoding="utf-8"?>
<calcChain xmlns="http://schemas.openxmlformats.org/spreadsheetml/2006/main">
  <c r="E20" i="1" l="1"/>
  <c r="E155" i="1" l="1"/>
  <c r="E154" i="1"/>
  <c r="E125" i="1"/>
  <c r="E83" i="1"/>
  <c r="E27" i="1"/>
  <c r="D22" i="1" l="1"/>
  <c r="D17" i="1"/>
  <c r="D155" i="1" l="1"/>
  <c r="D154" i="1"/>
  <c r="D125" i="1"/>
  <c r="D83" i="1"/>
  <c r="D27" i="1"/>
  <c r="D20" i="1"/>
</calcChain>
</file>

<file path=xl/sharedStrings.xml><?xml version="1.0" encoding="utf-8"?>
<sst xmlns="http://schemas.openxmlformats.org/spreadsheetml/2006/main" count="382" uniqueCount="293">
  <si>
    <t>ПЕРЕЧЕНЬ</t>
  </si>
  <si>
    <t xml:space="preserve"> работ и услуг по содержанию и ремонту общего имущества собственников</t>
  </si>
  <si>
    <t xml:space="preserve"> помещений в многоквартирном доме, являющегося объектом конкурса, по адресу: </t>
  </si>
  <si>
    <t>№ п/п работ и услуг</t>
  </si>
  <si>
    <t>Наименование работ и услуг</t>
  </si>
  <si>
    <t xml:space="preserve"> Периодичность   выполнения   работ и оказания услуг  </t>
  </si>
  <si>
    <t xml:space="preserve"> Годовая    плата    (рублей) </t>
  </si>
  <si>
    <t>Работы и услуги</t>
  </si>
  <si>
    <t>из них:</t>
  </si>
  <si>
    <t>I</t>
  </si>
  <si>
    <t>Содержание жилого помещения в многоквартирном доме</t>
  </si>
  <si>
    <t>1.1</t>
  </si>
  <si>
    <t>электроэнергия, потребленная на содержание общего имущества в МКД</t>
  </si>
  <si>
    <t>1.2</t>
  </si>
  <si>
    <t>холодная вода, потребленная на содержание общего имущества в МКД</t>
  </si>
  <si>
    <t>1.3</t>
  </si>
  <si>
    <t>горячая вода, потребленная на содержание общего имущества  в МКД</t>
  </si>
  <si>
    <t>1.4</t>
  </si>
  <si>
    <t>отведение сточных вод, потребленное на содержание общего имущества в МКД</t>
  </si>
  <si>
    <t>II</t>
  </si>
  <si>
    <t>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многоквартирных домов</t>
  </si>
  <si>
    <t xml:space="preserve">Работы, выполняемые в отношении всех видов фундаментов: </t>
  </si>
  <si>
    <t>2.1</t>
  </si>
  <si>
    <t>Проверка соответствия параметров вертикальной планировки территории вокруг здания проектным параметрам. Устранение выявленных нарушений.</t>
  </si>
  <si>
    <t>1 раз в  год</t>
  </si>
  <si>
    <t>2.2</t>
  </si>
  <si>
    <t>Проверка технического состояния видимых частей конструкций с выявлением: признаков неравномерных осадок фундаментов всех типов.</t>
  </si>
  <si>
    <t>1 раз в год</t>
  </si>
  <si>
    <t>2.3</t>
  </si>
  <si>
    <t>Проверка технического состояния видимых частей конструкций с выявлением: коррозии арматуры, расслаивания, трещин, выпучивания, отклонения от вертикали в домах с бетонными, железобетонными и каменными фундаментами.</t>
  </si>
  <si>
    <t>2 раза в год</t>
  </si>
  <si>
    <t>2.4</t>
  </si>
  <si>
    <t>Проверка технического состояния видимых частей конструкций с выявлением: при выявлении нарушений - разработка контрольных шурфов в местах обнаружения дефектов, детальное обследование и составление плана мероприятий по устранению причин нарушения и восстановлению эксплуатационных свойств конструкций.</t>
  </si>
  <si>
    <t>По мере выявления</t>
  </si>
  <si>
    <t>2.5</t>
  </si>
  <si>
    <t>Проверка технического состояния видимых частей конструкций с выявлением: проверка состояния гидроизоляции фундаментов и систем водоотвода фундамента. При выявлении нарушений - восстановление их работоспособности.</t>
  </si>
  <si>
    <t>3</t>
  </si>
  <si>
    <t xml:space="preserve">Работы, выполняемые в зданиях с подвалами: </t>
  </si>
  <si>
    <t>3.1</t>
  </si>
  <si>
    <t>Проверка температурно-влажностного режима подвальных помещений и при выявлении нарушений устранение причин его нарушения.</t>
  </si>
  <si>
    <t>3.2</t>
  </si>
  <si>
    <t>Проверка состояния помещений подвалов, входов в подвалы и приямков, принятие мер, исключающих подтопление, захламление, загрязнение и загромождение таких помещений, а также мер, обеспечивающих их вентиляцию в соответствии с проектными требованиями.</t>
  </si>
  <si>
    <t>3.3</t>
  </si>
  <si>
    <t>Контроль за состоянием дверей подвалов и технических подполий, запорных устройств на них. Устранение выявленных неисправностей.</t>
  </si>
  <si>
    <t>4</t>
  </si>
  <si>
    <t xml:space="preserve">Работы, выполняемые для надлежащего содержания стен многоквартирных домов: </t>
  </si>
  <si>
    <t>4.1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</si>
  <si>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устройств.</t>
  </si>
  <si>
    <t>4.2</t>
  </si>
  <si>
    <t>Выявление следов коррозии, деформаций и трещин в местах расположения арматуры и закладных деталей, наличия трещин в местах примыкания внутренних поперечных стен к наружным стенам из несущих и самонесущих панелей, из крупноразмерных блоков.</t>
  </si>
  <si>
    <t>4.3</t>
  </si>
  <si>
    <t>Выявление повреждений в кладке, наличия и характера трещин, выветривания, отклонения от вертикали и выпучивания отдельных участков стен, нарушения связей между отдельными конструкциями в домах со стенами из мелких блоков, искусственных и естественных камней.</t>
  </si>
  <si>
    <t>4.4</t>
  </si>
  <si>
    <t>В случае выявления повреждений и нарушений - составление плана мероприятий по инструментальному обследованию стен, восстановлению проектных условий их эксплуатации и его выполнение.</t>
  </si>
  <si>
    <t>5</t>
  </si>
  <si>
    <t xml:space="preserve">Работы, выполняемые в целях надлежащего содержания перекрытий и покрытий многоквартирных домов: </t>
  </si>
  <si>
    <t>5.1</t>
  </si>
  <si>
    <t>Выявление нарушений условий эксплуатации, несанкционированных изменений конструктивного решения, выявления прогибов, трещин и колебаний.</t>
  </si>
  <si>
    <t>5.2</t>
  </si>
  <si>
    <t>Выявление наличия, характера и величины трещин в теле перекрытия и в местах примыканий к стенам, отслоения защитного слоя бетона и оголения арматуры, коррозии арматуры в домах с перекрытиями и покрытиями из монолитного железобетона и сборных железобетонных плит.</t>
  </si>
  <si>
    <t>5.3</t>
  </si>
  <si>
    <t>Выявление наличия, характера и величины трещин, смещения плит одной относительно другой по высоте, отслоения выравнивающего слоя в заделке швов, следов протечек или промерзаний на плитах и на стенах в местах опирания, отслоения защитного слоя бетона и оголения арматуры, коррозии арматуры в домах с перекрытиями и покрытиями из сборного железобетонного настила.</t>
  </si>
  <si>
    <t>5.4</t>
  </si>
  <si>
    <t>Проверка состояния утеплителя, гидроизоляции и звукоизоляции, адгезии отделочных слоев к конструкциям перекрытия (покрытия).</t>
  </si>
  <si>
    <t>5.5</t>
  </si>
  <si>
    <t>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</si>
  <si>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>6</t>
  </si>
  <si>
    <t xml:space="preserve">Работы, выполняемые в целях надлежащего содержания крыш многоквартирных домов: </t>
  </si>
  <si>
    <t>6.1</t>
  </si>
  <si>
    <t>Проверка кровли на отсутствие протечек.</t>
  </si>
  <si>
    <t>6.2</t>
  </si>
  <si>
    <t>Проверка молниезащитных устройств, заземления мачт и другого оборудования, расположенного на крыше.</t>
  </si>
  <si>
    <t>6.3</t>
  </si>
  <si>
    <t>Выявление деформации и повреждений несущих кровельных конструкций, антисептической и противопожарной защиты деревянных конструкций, креплений элементов несущих конструкций крыши, водоотводящих устройств и оборудования, слуховых окон, выходов на крыши, ходовых досок и переходных мостиков на чердаках, осадочных и температурных швов, водоприемных воронок внутреннего водостока.</t>
  </si>
  <si>
    <t>6.4</t>
  </si>
  <si>
    <t>Проверка состояния защитных бетонных плит и ограждений, фильтрующей способности дренирующего слоя, мест опирания железобетонных коробов и других элементов на эксплуатируемых крышах.</t>
  </si>
  <si>
    <t>6.5</t>
  </si>
  <si>
    <t>Проверка температурно-влажностного режима и воздухообмена на чердаке.</t>
  </si>
  <si>
    <t>6.6</t>
  </si>
  <si>
    <t>Контроль состояния оборудования или устройств, предотвращающих образование наледи и сосулек.</t>
  </si>
  <si>
    <t xml:space="preserve"> в зимний период</t>
  </si>
  <si>
    <t>6.7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</si>
  <si>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вод.</t>
  </si>
  <si>
    <t>6.8</t>
  </si>
  <si>
    <t>Проверка и при необходимости очистка кровли от скопления снега и наледи.</t>
  </si>
  <si>
    <t>6.9</t>
  </si>
  <si>
    <t>Проверка и при необходимости восстановление защитного окрасочного слоя металлических элементов, окраска металлических креплений кровель антикоррозийными защитными красками и составами.</t>
  </si>
  <si>
    <t>6.10</t>
  </si>
  <si>
    <t>При выявлении нарушений, приводящих к протечкам, - незамедлительное их устранение. В остальных случаях - разработка плана восстановительных работ (при необходимости), проведение восстановительных работ.</t>
  </si>
  <si>
    <t>7</t>
  </si>
  <si>
    <t>Работы, выполняемые в целях надлежащего содержания лестниц многоквартирных домов:</t>
  </si>
  <si>
    <t>7.1</t>
  </si>
  <si>
    <t>Выявление деформации и повреждений в несущих конструкциях, надежности крепления ограждений, выбоин и сколов в ступенях.</t>
  </si>
  <si>
    <t>7.2</t>
  </si>
  <si>
    <t>Выявление наличия и параметров трещин в сопряжениях маршевых плит с несущими конструкциями, оголения и коррозии арматуры, нарушения связей в отдельных проступях в домах с железобетонными лестницами.</t>
  </si>
  <si>
    <t>7.3</t>
  </si>
  <si>
    <t>8</t>
  </si>
  <si>
    <t xml:space="preserve">Работы, выполняемые в целях надлежащего содержания фасадов многоквартирных домов: </t>
  </si>
  <si>
    <t>8.1</t>
  </si>
  <si>
    <t>Выявление нарушений отделки фасадов и их отдельных элементов, ослабления связи отделочных слоев со стенами, нарушений сплошности и герметичности наружных водостоков</t>
  </si>
  <si>
    <t>8.2</t>
  </si>
  <si>
    <t>Контроль состояния и работоспособности подсветки информационных знаков, входов в подъезды (домовые знаки и т.д.)</t>
  </si>
  <si>
    <t>8.3</t>
  </si>
  <si>
    <t>Выявление нарушений и эксплуатационных качеств несущих конструкций, гидроизоляции, элементов металлических ограждений на балконах, лоджиях и козырьках</t>
  </si>
  <si>
    <t>По мере необходимости</t>
  </si>
  <si>
    <t>8.4</t>
  </si>
  <si>
    <t>Контроль состояния и восстановление или замена отдельных элементов крылец и зонтов над входами в здание, в подвалы и над балконами</t>
  </si>
  <si>
    <t>8.5</t>
  </si>
  <si>
    <t>Контроль состояния и восстановление плотности притворов входных дверей, самозакрывающихся устройств (доводчики, пружины), ограничителей хода дверей (остановы)</t>
  </si>
  <si>
    <t>8.6</t>
  </si>
  <si>
    <t>9</t>
  </si>
  <si>
    <t xml:space="preserve">Работы, выполняемые в целях надлежащего содержания перегородок в многоквартирных домах: </t>
  </si>
  <si>
    <t>9.1</t>
  </si>
  <si>
    <t>Выявление зыбкости, выпучивания, наличия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</t>
  </si>
  <si>
    <t>9.2</t>
  </si>
  <si>
    <t>Проверка звукоизоляции и огнезащиты.</t>
  </si>
  <si>
    <t>9.3</t>
  </si>
  <si>
    <t>10</t>
  </si>
  <si>
    <t>Работы, выполняемые в целях надлежащего содержания внутренней отделки многоквартирных домов, - 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- устранение выявленных нарушений:</t>
  </si>
  <si>
    <t>10.1</t>
  </si>
  <si>
    <t>Работы, выполняемые в целях надлежащего содержания внутренней отделки многоквартирных домов, - 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- устранение выявленных нарушений.</t>
  </si>
  <si>
    <t>11</t>
  </si>
  <si>
    <t xml:space="preserve">Работы, выполняемые в целях надлежащего содержания полов помещений, относящихся к общему имуществу в многоквартирном доме: </t>
  </si>
  <si>
    <t>11.1</t>
  </si>
  <si>
    <t>Проверка состояния поверхностного слоя.</t>
  </si>
  <si>
    <t>11.2</t>
  </si>
  <si>
    <t>12</t>
  </si>
  <si>
    <t xml:space="preserve">Работы, выполняемые в целях надлежащего содержания оконных и дверных заполнений помещений, относящихся к общему имуществу в многоквартирном доме: </t>
  </si>
  <si>
    <t>12.1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</si>
  <si>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 в многоквартирном доме.</t>
  </si>
  <si>
    <t>12.2</t>
  </si>
  <si>
    <t>При выявлении нарушений в отопительный период - незамедлительный ремонт. В остальных случаях - разработка плана восстановительных работ (при необходимости), проведение восстановительных работ.</t>
  </si>
  <si>
    <t>По мере выявлении</t>
  </si>
  <si>
    <t>III</t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</si>
  <si>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</si>
  <si>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>13</t>
  </si>
  <si>
    <t xml:space="preserve">Работы, выполняемые в целях надлежащего содержания систем вентиляции и дымоудаления многоквартирных домов: </t>
  </si>
  <si>
    <t>13.1</t>
  </si>
  <si>
    <t>Техническое обслуживание и сезонное управление оборудованием систем вентиляции и дымоудаления, определение работоспособности оборудования и элементов систем.</t>
  </si>
  <si>
    <t>13.2</t>
  </si>
  <si>
    <t>Контроль состояния, выявление и устранение причин недопустимых вибраций и шума при работе вентиляционной установки.</t>
  </si>
  <si>
    <t>13.3</t>
  </si>
  <si>
    <t>Проверка утепления теплых чердаков, плотности закрытия входов на них.</t>
  </si>
  <si>
    <t>13.4</t>
  </si>
  <si>
    <t>Устранение неплотностей в вентиляционных каналах и шахтах, устранение засоров в каналах, устранение неисправностей шиберов и дроссель-клапанов в вытяжных шахтах, зонтов над шахтами и дефлекторов, замена дефективных вытяжных решеток и их креплений.</t>
  </si>
  <si>
    <t>13.5</t>
  </si>
  <si>
    <t>Контроль и обеспечение исправного состояния систем автоматического дымоудаления.</t>
  </si>
  <si>
    <t>1 раз в месяц</t>
  </si>
  <si>
    <t>13.6</t>
  </si>
  <si>
    <t>Контроль состояния и восстановление антикоррозионной окраски металлических вытяжных каналов, труб, поддонов и дефлекторов.</t>
  </si>
  <si>
    <t>13.7</t>
  </si>
  <si>
    <t>14</t>
  </si>
  <si>
    <t>Работы, выполняемые в целях надлежащего содержания систем теплоснабжения (отопление, горячее водоснабжение) в многоквартирных домах</t>
  </si>
  <si>
    <t>14.1</t>
  </si>
  <si>
    <t>Испытания на прочность и плотность (гидравлические испытания) узлов ввода и систем отопления, промывка и регулировка систем отопления</t>
  </si>
  <si>
    <t>14.2</t>
  </si>
  <si>
    <t>Проведение пробных пусконаладочных работ (пробные топки)</t>
  </si>
  <si>
    <t>14.3</t>
  </si>
  <si>
    <t>Удаление воздуха из системы отопления</t>
  </si>
  <si>
    <t>14.4</t>
  </si>
  <si>
    <t>Промывка централизованных систем теплоснабжения для удаления накипно-корризионных отложений</t>
  </si>
  <si>
    <t>1 раз в 2 года</t>
  </si>
  <si>
    <t>15</t>
  </si>
  <si>
    <t xml:space="preserve">Работы, выполняемые в целях надлежащего содержания индивидуальных тепловых пунктов и водоподкачек в многоквартирных домах: </t>
  </si>
  <si>
    <t>15.1</t>
  </si>
  <si>
    <t>Проверка исправности и работоспособности оборудования, выполнение наладочных и ремонтных работ на индивидуальных тепловых пунктах и водоподкачках в многоквартирных домах.</t>
  </si>
  <si>
    <t>15.2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</si>
  <si>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оборудования.</t>
  </si>
  <si>
    <t>Постоянно</t>
  </si>
  <si>
    <t>15.3</t>
  </si>
  <si>
    <t>Гидравлические и тепловые испытания оборудования индивидуальных тепловых энергоустановок  и водоподкачек.</t>
  </si>
  <si>
    <t>При подготовке к отопительному сезону</t>
  </si>
  <si>
    <t>15.4</t>
  </si>
  <si>
    <t>Работы по очистке теплообменного оборудования для удаления накипно-коррозионных отложений.</t>
  </si>
  <si>
    <t xml:space="preserve">После отопительного сезона </t>
  </si>
  <si>
    <t>15.5</t>
  </si>
  <si>
    <t>Проверка работоспособности и обслуживание устройства водоподготовки для системы горячего водоснабжения. 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</si>
  <si>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>16</t>
  </si>
  <si>
    <t xml:space="preserve">Общие работы, выполняемые для надлежащего содержания систем водоснабжения (холодного и горячего), отопления и водоотведения в многоквартирных домах: </t>
  </si>
  <si>
    <t>16.1</t>
  </si>
  <si>
    <t>Проверка исправности, работоспособности, регулировка и техническое обслуживание насосов, запорной арматуры, контрольно-измерительных приборов, автоматических регуляторов и устройств, коллективных (общедомовых) приборов учета, расширительных баков и элементов, скрытых от постоянного наблюдения (разводящих трубопроводов и оборудования на чердаках, в подвалах и каналах).</t>
  </si>
  <si>
    <t>16.2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</si>
  <si>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систем.</t>
  </si>
  <si>
    <t>постоянно</t>
  </si>
  <si>
    <t>16.3</t>
  </si>
  <si>
    <t>Контроль состояния и замена неисправных контрольно-измерительных приборов (манометров, термометров и т.п.).</t>
  </si>
  <si>
    <t>16.4</t>
  </si>
  <si>
    <t>Восстановление работоспособности (ремонт, замена) оборудования и отопительных приборов, водоразборных приборов (смесителей, кранов и т.п.), относящихся к общему имуществу в многоквартирном доме.</t>
  </si>
  <si>
    <t>16.5</t>
  </si>
  <si>
    <t>Контроль состояния и незамедлительное восстановление герметичности участков трубопроводов и соединительных элементов в случае их разгерметизации.</t>
  </si>
  <si>
    <t>16.6</t>
  </si>
  <si>
    <t>Контроль состояния и восстановление исправности элементов внутренней канализации, канализационных вытяжек, внутреннего водостока, дренажных систем и дворовой канализации.</t>
  </si>
  <si>
    <t>16.7</t>
  </si>
  <si>
    <t>Переключение в целях надежной эксплуатации режимов работы внутреннего водостока, гидравлического затвора внутреннего водостока</t>
  </si>
  <si>
    <t>16.8</t>
  </si>
  <si>
    <t>Промывка участков водопровода после выполнения ремонтно-строительных работ на водопроводе.</t>
  </si>
  <si>
    <t>16.9</t>
  </si>
  <si>
    <t>Промывка систем водоснабжения для удаления накипно-коррозионных отложений.</t>
  </si>
  <si>
    <t>17</t>
  </si>
  <si>
    <t>Работы, выполняемые в целях надлежащего содержания электрооборудования, радио- и телекоммуникационного оборудования в многоквартирном доме:</t>
  </si>
  <si>
    <t>17.1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</si>
  <si>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проверки.</t>
  </si>
  <si>
    <t>17.2</t>
  </si>
  <si>
    <t>Проверка и обеспечение работоспособности устройств защитного отключения.</t>
  </si>
  <si>
    <t>17.3</t>
  </si>
  <si>
    <t>Техническое обслуживание и ремонт силовых и осветительных установок, электрических установок систем дымоудаления, систем автоматической пожарной сигнализации, внутреннего противопожарного водопровода, лифтов, установок автоматизации котельных, бойлерных,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электрооборудования.</t>
  </si>
  <si>
    <t>17.4</t>
  </si>
  <si>
    <t>Контроль состояния и замена вышедших из строя датчиков, проводки и оборудования пожарной и охранной сигнализации.</t>
  </si>
  <si>
    <t>17.5</t>
  </si>
  <si>
    <t xml:space="preserve">Техническое обслуживание и ремонт систем домофонного оборудования </t>
  </si>
  <si>
    <t>18</t>
  </si>
  <si>
    <t xml:space="preserve">Работы, выполняемые в целях надлежащего содержания и ремонта лифта (лифтов) в многоквартирном доме: </t>
  </si>
  <si>
    <t>18.1</t>
  </si>
  <si>
    <t>Организация системы диспетчерского контроля и обеспечение диспетчерской связи с кабиной лифта.</t>
  </si>
  <si>
    <t>Ежедневно</t>
  </si>
  <si>
    <t>18.2</t>
  </si>
  <si>
    <t>Обеспечение проведения осмотров, технического обслуживания и ремонт лифта (лифтов).</t>
  </si>
  <si>
    <t>ТО - 1 раз в месяц</t>
  </si>
  <si>
    <t>18.3</t>
  </si>
  <si>
    <t>Обеспечение проведения аварийного обслуживания лифта (лифтов).</t>
  </si>
  <si>
    <t>18.4</t>
  </si>
  <si>
    <t>Обеспечение проведения технического освидетельствования лифта (лифтов), в том числе после замены элементов оборудования.</t>
  </si>
  <si>
    <t>18.5</t>
  </si>
  <si>
    <t>Проверка состояния и при необходимости выполнение работ по восстановлению конструкций и (или) иного оборудования, предназначенного для обеспечения условий доступности для инвалидов помещения многоквартирного дома</t>
  </si>
  <si>
    <t>IV</t>
  </si>
  <si>
    <t>Работы и услуги по содержанию иного общего имущества в многоквартирном доме</t>
  </si>
  <si>
    <t>19</t>
  </si>
  <si>
    <t xml:space="preserve">Работы по содержанию помещений, входящих в состав общего имущества в многоквартирном доме: </t>
  </si>
  <si>
    <t>19.1</t>
  </si>
  <si>
    <t xml:space="preserve">Сухая и влажная  уборка тамбуров, холлов, коридоров, галерей, лифтовых площадок и лифтовых холлов и кабин, лестничных площадок и маршей, пандусов. </t>
  </si>
  <si>
    <t>1 раз в 7 суток</t>
  </si>
  <si>
    <t>19.2</t>
  </si>
  <si>
    <t>Влажная протирка подоконников, оконных решеток, перил лестниц, шкафов для электросчетчиков слаботочных устройств, почтовых ящиков, дверных коробок, полотен дверей, доводчиков, дверных ручек</t>
  </si>
  <si>
    <t>19.3</t>
  </si>
  <si>
    <t>Мытье окон.</t>
  </si>
  <si>
    <t>19.4</t>
  </si>
  <si>
    <t>Очистка систем защиты от грязи (металлических решеток, ячеистых покрытий, приямков, текстильных матов).</t>
  </si>
  <si>
    <t>19.5</t>
  </si>
  <si>
    <t>Проведение дератизации и дезинсекции помещений, входящих в состав общего имущества в многоквартирном доме, дезинфекция септиков, дворовых туалетов, находящихся на земельном участке, на котором расположен этот дом.</t>
  </si>
  <si>
    <t>САНПИН 3.5.2.1376-03</t>
  </si>
  <si>
    <t>20</t>
  </si>
  <si>
    <t xml:space="preserve">Работы по содержанию земельного участка, на котором расположен многоквартирный дом, с элементами озеленения и благоустройства, иными объектами, предназначенными для обслуживания и эксплуатации этого дома (далее - придомовая территория), в холодный период года: </t>
  </si>
  <si>
    <t>20.1</t>
  </si>
  <si>
    <t>Очистка крышек люков колодцев и пожарных гидрантов от снега и льда толщиной слоя свыше 5 см.</t>
  </si>
  <si>
    <t>20.2</t>
  </si>
  <si>
    <t>Сдвигание свежевыпавшего снега и очистка придомовой территории от снега и льда при наличии колейности свыше 5 см.</t>
  </si>
  <si>
    <t>ГОСТ Р 56195-2014</t>
  </si>
  <si>
    <t>20.3</t>
  </si>
  <si>
    <t>Очистка придомовой территории от снега наносного происхождения (или подметание такой территории, свободной от снежного покрова).</t>
  </si>
  <si>
    <t>20.4</t>
  </si>
  <si>
    <t>Очистка придомовой территории от наледи и льда.</t>
  </si>
  <si>
    <t>20.5</t>
  </si>
  <si>
    <t>Очистка от мусора урн, установленных возле подъездов, и их промывка, уборка контейнерных площадок, расположенных на придомовой территории общего имущества многоквартирного дома.</t>
  </si>
  <si>
    <t>20.6</t>
  </si>
  <si>
    <t>Уборка крыльца и площадки перед входом в подъезд.</t>
  </si>
  <si>
    <t>20.7</t>
  </si>
  <si>
    <t xml:space="preserve">Работы по уборке и техническому обслуживанию детских, спортивных  площадок </t>
  </si>
  <si>
    <t>еженедельно</t>
  </si>
  <si>
    <t>21</t>
  </si>
  <si>
    <t>Работы по содержанию придомовой территории в теплый период года:</t>
  </si>
  <si>
    <t>21.1</t>
  </si>
  <si>
    <t>Подметание и уборка придомовой территории.</t>
  </si>
  <si>
    <t>21.2</t>
  </si>
  <si>
    <t>Очистка от мусора и промывка урн, установленных возле подъездов, и уборка контейнерных площадок, расположенных на территории общего имущества многоквартирного дома.</t>
  </si>
  <si>
    <t>21.3</t>
  </si>
  <si>
    <t>Уборка и выкашивание газонов.</t>
  </si>
  <si>
    <t>21.4</t>
  </si>
  <si>
    <t>Прочистка ливневой канализации.</t>
  </si>
  <si>
    <t>21.5</t>
  </si>
  <si>
    <t>уборка крыльца и площадки перед входом в подъезд, очистка металлической решетки и приямка.</t>
  </si>
  <si>
    <t>21.6</t>
  </si>
  <si>
    <t>22</t>
  </si>
  <si>
    <t xml:space="preserve">Работы по обеспечению вывоза бытовых отходов, в том числе откачке жидких бытовых отходов: </t>
  </si>
  <si>
    <t>22.1</t>
  </si>
  <si>
    <t>Незамедлительный вывоз твердых бытовых отходов при накоплении более 2,5 куб. метров.</t>
  </si>
  <si>
    <t>22.2</t>
  </si>
  <si>
    <t>Организация мест накопления бытовых отходов, сбор отходов I - IV классов опасности (отработанных ртутьсодержащих ламп и др.) и их передача в специализированные организации, имеющие лицензии на осуществление деятельности по сбору, использованию, обезвреживанию, транспортированию и размещению таких отходов.</t>
  </si>
  <si>
    <t>23</t>
  </si>
  <si>
    <t>Работы по обеспечению требований пожарной безопасности - 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защиты:</t>
  </si>
  <si>
    <t>23.1</t>
  </si>
  <si>
    <t>Работы по обеспечению требований пожарной безопасности - 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защиты.</t>
  </si>
  <si>
    <t>24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</si>
  <si>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выполнения заявок населения.</t>
  </si>
  <si>
    <t>24.1</t>
  </si>
  <si>
    <t>Текущий ремонт</t>
  </si>
  <si>
    <t>Расходы по управлению</t>
  </si>
  <si>
    <t>*</t>
  </si>
  <si>
    <t xml:space="preserve">победитель конкурса вправе вынести на общее собрание собственников помещений в многоквартином доме вопрос изменения расчетных стоимостей внутри размера платы за содержание жилого помещения в многоквартином доме в разрезе каждой работы и услуги по содержанию и ремонту общего имущества собственников помещений в соответствии с пп.10 п. 41 Правил проведения органом местного самоуправления открытого конкурса по отбору управляющей организации для управления многоквартирным домом (утв. постановлением Правительства РФ от 06.02.2006 № 75)
</t>
  </si>
  <si>
    <t xml:space="preserve">УТВЕРЖДАЮ:
Начальник Управления СЖКХ и ДД Администрации муниципального образования «Гагаринский муниципальный округ» Смоленской области  _______________________________П. В. Иванов
 (должность, ф.и.о. руководителя органа местного самоуправления, являющегося организатором конкурса)
215010, г. Гагарин, Смоленская область, 
ул. Советская, д.8
тел. 8 (48135) 3-49-42
E-mail: gkhgagarin@mail.ru
(почтовый индекс и адрес, телефон, факс, адрес электронной почты)
 « ____ »__________________  2025  г.
                                                                                                                                    (дата утверждения)
</t>
  </si>
  <si>
    <t>Общая площадь жилых и нежилых помещений (за исключением помещений общего пользования), кв. м</t>
  </si>
  <si>
    <t xml:space="preserve"> Стоимость на   1 кв. метр жилой площади  (рублей в месяц) с НДС</t>
  </si>
  <si>
    <t>Смоленская область, Гагаринский муниципальный округ, с. Карманово, ул. Мира, д. 4</t>
  </si>
  <si>
    <t>Вид благоустройства многоквартирного дома - Многоквартирные капитальные дома, имеющие все виды благоустройства, без лифтов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</si>
</sst>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scheme val="minor"/>
    </font>
    <font>
      <b/>
      <sz val="11"/>
      <color theme="1"/>
      <name val="Calibri"/>
      <scheme val="minor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0"/>
      </patternFill>
    </fill>
    <fill>
      <patternFill patternType="solid">
        <fgColor rgb="FF92D050"/>
        <bgColor theme="0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/>
    <xf numFmtId="0" fontId="0" fillId="2" borderId="0" xfId="0" applyFill="1"/>
    <xf numFmtId="0" fontId="0" fillId="0" borderId="1" xfId="0" applyBorder="1"/>
    <xf numFmtId="0" fontId="1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4" fontId="3" fillId="0" borderId="0" xfId="0" applyNumberFormat="1" applyFont="1" applyAlignment="1">
      <alignment vertical="center"/>
    </xf>
    <xf numFmtId="2" fontId="3" fillId="0" borderId="0" xfId="0" applyNumberFormat="1" applyFont="1" applyAlignment="1">
      <alignment vertical="center"/>
    </xf>
    <xf numFmtId="0" fontId="6" fillId="3" borderId="4" xfId="0" applyFont="1" applyFill="1" applyBorder="1" applyAlignment="1">
      <alignment horizontal="center" vertical="center" wrapText="1"/>
    </xf>
    <xf numFmtId="2" fontId="6" fillId="3" borderId="4" xfId="0" applyNumberFormat="1" applyFont="1" applyFill="1" applyBorder="1" applyAlignment="1">
      <alignment horizontal="center" vertical="center" wrapText="1"/>
    </xf>
    <xf numFmtId="2" fontId="7" fillId="3" borderId="4" xfId="0" applyNumberFormat="1" applyFont="1" applyFill="1" applyBorder="1" applyAlignment="1">
      <alignment horizontal="center" vertical="center" wrapText="1"/>
    </xf>
    <xf numFmtId="49" fontId="6" fillId="3" borderId="4" xfId="0" applyNumberFormat="1" applyFont="1" applyFill="1" applyBorder="1" applyAlignment="1">
      <alignment horizontal="center" vertical="center" wrapText="1"/>
    </xf>
    <xf numFmtId="2" fontId="4" fillId="3" borderId="4" xfId="0" applyNumberFormat="1" applyFont="1" applyFill="1" applyBorder="1" applyAlignment="1">
      <alignment horizontal="center" vertical="center" wrapText="1"/>
    </xf>
    <xf numFmtId="2" fontId="3" fillId="3" borderId="4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2" fontId="6" fillId="6" borderId="4" xfId="0" applyNumberFormat="1" applyFont="1" applyFill="1" applyBorder="1" applyAlignment="1">
      <alignment horizontal="center" vertical="center" wrapText="1"/>
    </xf>
    <xf numFmtId="2" fontId="6" fillId="5" borderId="4" xfId="0" applyNumberFormat="1" applyFont="1" applyFill="1" applyBorder="1" applyAlignment="1">
      <alignment horizontal="center" vertical="center" wrapText="1"/>
    </xf>
    <xf numFmtId="0" fontId="2" fillId="0" borderId="0" xfId="0" applyFont="1"/>
    <xf numFmtId="2" fontId="2" fillId="0" borderId="0" xfId="0" applyNumberFormat="1" applyFont="1"/>
    <xf numFmtId="0" fontId="2" fillId="2" borderId="0" xfId="0" applyFont="1" applyFill="1"/>
    <xf numFmtId="0" fontId="8" fillId="0" borderId="0" xfId="0" applyFont="1"/>
    <xf numFmtId="0" fontId="7" fillId="3" borderId="4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7" borderId="0" xfId="0" applyFont="1" applyFill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0" fontId="3" fillId="2" borderId="0" xfId="0" applyFont="1" applyFill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  <xf numFmtId="0" fontId="6" fillId="3" borderId="4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C158"/>
  <sheetViews>
    <sheetView tabSelected="1" view="pageBreakPreview" zoomScale="91" zoomScaleNormal="90" zoomScaleSheetLayoutView="91" zoomScalePageLayoutView="30" workbookViewId="0">
      <selection activeCell="B22" sqref="B22"/>
    </sheetView>
  </sheetViews>
  <sheetFormatPr defaultRowHeight="15" x14ac:dyDescent="0.25"/>
  <cols>
    <col min="1" max="1" width="10" style="18" customWidth="1"/>
    <col min="2" max="2" width="50.28515625" style="19" customWidth="1"/>
    <col min="3" max="3" width="15" style="20" customWidth="1"/>
    <col min="4" max="4" width="14" style="21" customWidth="1"/>
    <col min="5" max="5" width="16.28515625" style="22" customWidth="1"/>
    <col min="6" max="6" width="9.140625" style="1"/>
    <col min="7" max="7" width="9.140625" style="35"/>
    <col min="8" max="16384" width="9.140625" style="1"/>
  </cols>
  <sheetData>
    <row r="2" spans="1:7" customFormat="1" ht="38.25" customHeight="1" x14ac:dyDescent="0.25">
      <c r="A2" s="20"/>
      <c r="B2" s="51" t="s">
        <v>288</v>
      </c>
      <c r="C2" s="51"/>
      <c r="D2" s="51"/>
      <c r="E2" s="51"/>
      <c r="G2" s="35"/>
    </row>
    <row r="3" spans="1:7" customFormat="1" ht="16.5" customHeight="1" x14ac:dyDescent="0.25">
      <c r="A3" s="20"/>
      <c r="B3" s="51"/>
      <c r="C3" s="51"/>
      <c r="D3" s="51"/>
      <c r="E3" s="51"/>
      <c r="G3" s="35"/>
    </row>
    <row r="4" spans="1:7" customFormat="1" ht="15" customHeight="1" x14ac:dyDescent="0.25">
      <c r="A4" s="20"/>
      <c r="B4" s="51"/>
      <c r="C4" s="51"/>
      <c r="D4" s="51"/>
      <c r="E4" s="51"/>
      <c r="G4" s="35"/>
    </row>
    <row r="5" spans="1:7" customFormat="1" ht="15" customHeight="1" x14ac:dyDescent="0.25">
      <c r="A5" s="20"/>
      <c r="B5" s="51"/>
      <c r="C5" s="51"/>
      <c r="D5" s="51"/>
      <c r="E5" s="51"/>
      <c r="G5" s="35"/>
    </row>
    <row r="6" spans="1:7" customFormat="1" ht="15" customHeight="1" x14ac:dyDescent="0.25">
      <c r="A6" s="20"/>
      <c r="B6" s="51"/>
      <c r="C6" s="51"/>
      <c r="D6" s="51"/>
      <c r="E6" s="51"/>
      <c r="G6" s="35"/>
    </row>
    <row r="7" spans="1:7" customFormat="1" ht="15" customHeight="1" x14ac:dyDescent="0.25">
      <c r="A7" s="20"/>
      <c r="B7" s="51"/>
      <c r="C7" s="51"/>
      <c r="D7" s="51"/>
      <c r="E7" s="51"/>
      <c r="G7" s="35"/>
    </row>
    <row r="8" spans="1:7" customFormat="1" ht="20.25" customHeight="1" x14ac:dyDescent="0.25">
      <c r="A8" s="20"/>
      <c r="B8" s="51"/>
      <c r="C8" s="51"/>
      <c r="D8" s="51"/>
      <c r="E8" s="51"/>
      <c r="G8" s="35"/>
    </row>
    <row r="9" spans="1:7" customFormat="1" ht="15" customHeight="1" x14ac:dyDescent="0.25">
      <c r="A9" s="20"/>
      <c r="B9" s="51"/>
      <c r="C9" s="51"/>
      <c r="D9" s="51"/>
      <c r="E9" s="51"/>
      <c r="G9" s="35"/>
    </row>
    <row r="10" spans="1:7" customFormat="1" ht="22.5" customHeight="1" x14ac:dyDescent="0.25">
      <c r="A10" s="5"/>
      <c r="B10" s="51"/>
      <c r="C10" s="51"/>
      <c r="D10" s="51"/>
      <c r="E10" s="51"/>
      <c r="G10" s="35"/>
    </row>
    <row r="11" spans="1:7" ht="18.75" customHeight="1" x14ac:dyDescent="0.25">
      <c r="A11" s="45" t="s">
        <v>0</v>
      </c>
      <c r="B11" s="45"/>
      <c r="C11" s="45"/>
      <c r="D11" s="45"/>
      <c r="E11" s="45"/>
    </row>
    <row r="12" spans="1:7" ht="17.25" customHeight="1" x14ac:dyDescent="0.25">
      <c r="A12" s="45" t="s">
        <v>1</v>
      </c>
      <c r="B12" s="45"/>
      <c r="C12" s="45"/>
      <c r="D12" s="45"/>
      <c r="E12" s="45"/>
    </row>
    <row r="13" spans="1:7" ht="12.75" customHeight="1" x14ac:dyDescent="0.25">
      <c r="A13" s="45" t="s">
        <v>2</v>
      </c>
      <c r="B13" s="45"/>
      <c r="C13" s="45"/>
      <c r="D13" s="45"/>
      <c r="E13" s="45"/>
    </row>
    <row r="14" spans="1:7" ht="24.75" customHeight="1" x14ac:dyDescent="0.25">
      <c r="A14" s="46" t="s">
        <v>291</v>
      </c>
      <c r="B14" s="46"/>
      <c r="C14" s="46"/>
      <c r="D14" s="46"/>
      <c r="E14" s="46"/>
    </row>
    <row r="15" spans="1:7" ht="22.5" customHeight="1" x14ac:dyDescent="0.25">
      <c r="A15" s="55" t="s">
        <v>289</v>
      </c>
      <c r="B15" s="55"/>
      <c r="C15" s="41">
        <v>643.9</v>
      </c>
      <c r="D15" s="42"/>
      <c r="E15" s="43"/>
    </row>
    <row r="16" spans="1:7" ht="24.75" customHeight="1" x14ac:dyDescent="0.25">
      <c r="A16" s="52" t="s">
        <v>292</v>
      </c>
      <c r="B16" s="53"/>
      <c r="C16" s="53"/>
      <c r="D16" s="53"/>
      <c r="E16" s="54"/>
    </row>
    <row r="17" spans="1:939" s="3" customFormat="1" x14ac:dyDescent="0.25">
      <c r="A17" s="6"/>
      <c r="B17" s="7"/>
      <c r="C17" s="6"/>
      <c r="D17" s="8">
        <f>11644.7+486+219</f>
        <v>12349.7</v>
      </c>
      <c r="E17" s="9"/>
      <c r="F17" s="1"/>
      <c r="G17" s="35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/>
      <c r="IY17" s="1"/>
      <c r="IZ17" s="1"/>
      <c r="JA17" s="1"/>
      <c r="JB17" s="1"/>
      <c r="JC17" s="1"/>
      <c r="JD17" s="1"/>
      <c r="JE17" s="1"/>
      <c r="JF17" s="1"/>
      <c r="JG17" s="1"/>
      <c r="JH17" s="1"/>
      <c r="JI17" s="1"/>
      <c r="JJ17" s="1"/>
      <c r="JK17" s="1"/>
      <c r="JL17" s="1"/>
      <c r="JM17" s="1"/>
      <c r="JN17" s="1"/>
      <c r="JO17" s="1"/>
      <c r="JP17" s="1"/>
      <c r="JQ17" s="1"/>
      <c r="JR17" s="1"/>
      <c r="JS17" s="1"/>
      <c r="JT17" s="1"/>
      <c r="JU17" s="1"/>
      <c r="JV17" s="1"/>
      <c r="JW17" s="1"/>
      <c r="JX17" s="1"/>
      <c r="JY17" s="1"/>
      <c r="JZ17" s="1"/>
      <c r="KA17" s="1"/>
      <c r="KB17" s="1"/>
      <c r="KC17" s="1"/>
      <c r="KD17" s="1"/>
      <c r="KE17" s="1"/>
      <c r="KF17" s="1"/>
      <c r="KG17" s="1"/>
      <c r="KH17" s="1"/>
      <c r="KI17" s="1"/>
      <c r="KJ17" s="1"/>
      <c r="KK17" s="1"/>
      <c r="KL17" s="1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1"/>
      <c r="LC17" s="1"/>
      <c r="LD17" s="1"/>
      <c r="LE17" s="1"/>
      <c r="LF17" s="1"/>
      <c r="LG17" s="1"/>
      <c r="LH17" s="1"/>
      <c r="LI17" s="1"/>
      <c r="LJ17" s="1"/>
      <c r="LK17" s="1"/>
      <c r="LL17" s="1"/>
      <c r="LM17" s="1"/>
      <c r="LN17" s="1"/>
      <c r="LO17" s="1"/>
      <c r="LP17" s="1"/>
      <c r="LQ17" s="1"/>
      <c r="LR17" s="1"/>
      <c r="LS17" s="1"/>
      <c r="LT17" s="1"/>
      <c r="LU17" s="1"/>
      <c r="LV17" s="1"/>
      <c r="LW17" s="1"/>
      <c r="LX17" s="1"/>
      <c r="LY17" s="1"/>
      <c r="LZ17" s="1"/>
      <c r="MA17" s="1"/>
      <c r="MB17" s="1"/>
      <c r="MC17" s="1"/>
      <c r="MD17" s="1"/>
      <c r="ME17" s="1"/>
      <c r="MF17" s="1"/>
      <c r="MG17" s="1"/>
      <c r="MH17" s="1"/>
      <c r="MI17" s="1"/>
      <c r="MJ17" s="1"/>
      <c r="MK17" s="1"/>
      <c r="ML17" s="1"/>
      <c r="MM17" s="1"/>
      <c r="MN17" s="1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"/>
      <c r="NH17" s="1"/>
      <c r="NI17" s="1"/>
      <c r="NJ17" s="1"/>
      <c r="NK17" s="1"/>
      <c r="NL17" s="1"/>
      <c r="NM17" s="1"/>
      <c r="NN17" s="1"/>
      <c r="NO17" s="1"/>
      <c r="NP17" s="1"/>
      <c r="NQ17" s="1"/>
      <c r="NR17" s="1"/>
      <c r="NS17" s="1"/>
      <c r="NT17" s="1"/>
      <c r="NU17" s="1"/>
      <c r="NV17" s="1"/>
      <c r="NW17" s="1"/>
      <c r="NX17" s="1"/>
      <c r="NY17" s="1"/>
      <c r="NZ17" s="1"/>
      <c r="OA17" s="1"/>
      <c r="OB17" s="1"/>
      <c r="OC17" s="1"/>
      <c r="OD17" s="1"/>
      <c r="OE17" s="1"/>
      <c r="OF17" s="1"/>
      <c r="OG17" s="1"/>
      <c r="OH17" s="1"/>
      <c r="OI17" s="1"/>
      <c r="OJ17" s="1"/>
      <c r="OK17" s="1"/>
      <c r="OL17" s="1"/>
      <c r="OM17" s="1"/>
      <c r="ON17" s="1"/>
      <c r="OO17" s="1"/>
      <c r="OP17" s="1"/>
      <c r="OQ17" s="1"/>
      <c r="OR17" s="1"/>
      <c r="OS17" s="1"/>
      <c r="OT17" s="1"/>
      <c r="OU17" s="1"/>
      <c r="OV17" s="1"/>
      <c r="OW17" s="1"/>
      <c r="OX17" s="1"/>
      <c r="OY17" s="1"/>
      <c r="OZ17" s="1"/>
      <c r="PA17" s="1"/>
      <c r="PB17" s="1"/>
      <c r="PC17" s="1"/>
      <c r="PD17" s="1"/>
      <c r="PE17" s="1"/>
      <c r="PF17" s="1"/>
      <c r="PG17" s="1"/>
      <c r="PH17" s="1"/>
      <c r="PI17" s="1"/>
      <c r="PJ17" s="1"/>
      <c r="PK17" s="1"/>
      <c r="PL17" s="1"/>
      <c r="PM17" s="1"/>
      <c r="PN17" s="1"/>
      <c r="PO17" s="1"/>
      <c r="PP17" s="1"/>
      <c r="PQ17" s="1"/>
      <c r="PR17" s="1"/>
      <c r="PS17" s="1"/>
      <c r="PT17" s="1"/>
      <c r="PU17" s="1"/>
      <c r="PV17" s="1"/>
      <c r="PW17" s="1"/>
      <c r="PX17" s="1"/>
      <c r="PY17" s="1"/>
      <c r="PZ17" s="1"/>
      <c r="QA17" s="1"/>
      <c r="QB17" s="1"/>
      <c r="QC17" s="1"/>
      <c r="QD17" s="1"/>
      <c r="QE17" s="1"/>
      <c r="QF17" s="1"/>
      <c r="QG17" s="1"/>
      <c r="QH17" s="1"/>
      <c r="QI17" s="1"/>
      <c r="QJ17" s="1"/>
      <c r="QK17" s="1"/>
      <c r="QL17" s="1"/>
      <c r="QM17" s="1"/>
      <c r="QN17" s="1"/>
      <c r="QO17" s="1"/>
      <c r="QP17" s="1"/>
      <c r="QQ17" s="1"/>
      <c r="QR17" s="1"/>
      <c r="QS17" s="1"/>
      <c r="QT17" s="1"/>
      <c r="QU17" s="1"/>
      <c r="QV17" s="1"/>
      <c r="QW17" s="1"/>
      <c r="QX17" s="1"/>
      <c r="QY17" s="1"/>
      <c r="QZ17" s="1"/>
      <c r="RA17" s="1"/>
      <c r="RB17" s="1"/>
      <c r="RC17" s="1"/>
      <c r="RD17" s="1"/>
      <c r="RE17" s="1"/>
      <c r="RF17" s="1"/>
      <c r="RG17" s="1"/>
      <c r="RH17" s="1"/>
      <c r="RI17" s="1"/>
      <c r="RJ17" s="1"/>
      <c r="RK17" s="1"/>
      <c r="RL17" s="1"/>
      <c r="RM17" s="1"/>
      <c r="RN17" s="1"/>
      <c r="RO17" s="1"/>
      <c r="RP17" s="1"/>
      <c r="RQ17" s="1"/>
      <c r="RR17" s="1"/>
      <c r="RS17" s="1"/>
      <c r="RT17" s="1"/>
      <c r="RU17" s="1"/>
      <c r="RV17" s="1"/>
      <c r="RW17" s="1"/>
      <c r="RX17" s="1"/>
      <c r="RY17" s="1"/>
      <c r="RZ17" s="1"/>
      <c r="SA17" s="1"/>
      <c r="SB17" s="1"/>
      <c r="SC17" s="1"/>
      <c r="SD17" s="1"/>
      <c r="SE17" s="1"/>
      <c r="SF17" s="1"/>
      <c r="SG17" s="1"/>
      <c r="SH17" s="1"/>
      <c r="SI17" s="1"/>
      <c r="SJ17" s="1"/>
      <c r="SK17" s="1"/>
      <c r="SL17" s="1"/>
      <c r="SM17" s="1"/>
      <c r="SN17" s="1"/>
      <c r="SO17" s="1"/>
      <c r="SP17" s="1"/>
      <c r="SQ17" s="1"/>
      <c r="SR17" s="1"/>
      <c r="SS17" s="1"/>
      <c r="ST17" s="1"/>
      <c r="SU17" s="1"/>
      <c r="SV17" s="1"/>
      <c r="SW17" s="1"/>
      <c r="SX17" s="1"/>
      <c r="SY17" s="1"/>
      <c r="SZ17" s="1"/>
      <c r="TA17" s="1"/>
      <c r="TB17" s="1"/>
      <c r="TC17" s="1"/>
      <c r="TD17" s="1"/>
      <c r="TE17" s="1"/>
      <c r="TF17" s="1"/>
      <c r="TG17" s="1"/>
      <c r="TH17" s="1"/>
      <c r="TI17" s="1"/>
      <c r="TJ17" s="1"/>
      <c r="TK17" s="1"/>
      <c r="TL17" s="1"/>
      <c r="TM17" s="1"/>
      <c r="TN17" s="1"/>
      <c r="TO17" s="1"/>
      <c r="TP17" s="1"/>
      <c r="TQ17" s="1"/>
      <c r="TR17" s="1"/>
      <c r="TS17" s="1"/>
      <c r="TT17" s="1"/>
      <c r="TU17" s="1"/>
      <c r="TV17" s="1"/>
      <c r="TW17" s="1"/>
      <c r="TX17" s="1"/>
      <c r="TY17" s="1"/>
      <c r="TZ17" s="1"/>
      <c r="UA17" s="1"/>
      <c r="UB17" s="1"/>
      <c r="UC17" s="1"/>
      <c r="UD17" s="1"/>
      <c r="UE17" s="1"/>
      <c r="UF17" s="1"/>
      <c r="UG17" s="1"/>
      <c r="UH17" s="1"/>
      <c r="UI17" s="1"/>
      <c r="UJ17" s="1"/>
      <c r="UK17" s="1"/>
      <c r="UL17" s="1"/>
      <c r="UM17" s="1"/>
      <c r="UN17" s="1"/>
      <c r="UO17" s="1"/>
      <c r="UP17" s="1"/>
      <c r="UQ17" s="1"/>
      <c r="UR17" s="1"/>
      <c r="US17" s="1"/>
      <c r="UT17" s="1"/>
      <c r="UU17" s="1"/>
      <c r="UV17" s="1"/>
      <c r="UW17" s="1"/>
      <c r="UX17" s="1"/>
      <c r="UY17" s="1"/>
      <c r="UZ17" s="1"/>
      <c r="VA17" s="1"/>
      <c r="VB17" s="1"/>
      <c r="VC17" s="1"/>
      <c r="VD17" s="1"/>
      <c r="VE17" s="1"/>
      <c r="VF17" s="1"/>
      <c r="VG17" s="1"/>
      <c r="VH17" s="1"/>
      <c r="VI17" s="1"/>
      <c r="VJ17" s="1"/>
      <c r="VK17" s="1"/>
      <c r="VL17" s="1"/>
      <c r="VM17" s="1"/>
      <c r="VN17" s="1"/>
      <c r="VO17" s="1"/>
      <c r="VP17" s="1"/>
      <c r="VQ17" s="1"/>
      <c r="VR17" s="1"/>
      <c r="VS17" s="1"/>
      <c r="VT17" s="1"/>
      <c r="VU17" s="1"/>
      <c r="VV17" s="1"/>
      <c r="VW17" s="1"/>
      <c r="VX17" s="1"/>
      <c r="VY17" s="1"/>
      <c r="VZ17" s="1"/>
      <c r="WA17" s="1"/>
      <c r="WB17" s="1"/>
      <c r="WC17" s="1"/>
      <c r="WD17" s="1"/>
      <c r="WE17" s="1"/>
      <c r="WF17" s="1"/>
      <c r="WG17" s="1"/>
      <c r="WH17" s="1"/>
      <c r="WI17" s="1"/>
      <c r="WJ17" s="1"/>
      <c r="WK17" s="1"/>
      <c r="WL17" s="1"/>
      <c r="WM17" s="1"/>
      <c r="WN17" s="1"/>
      <c r="WO17" s="1"/>
      <c r="WP17" s="1"/>
      <c r="WQ17" s="1"/>
      <c r="WR17" s="1"/>
      <c r="WS17" s="1"/>
      <c r="WT17" s="1"/>
      <c r="WU17" s="1"/>
      <c r="WV17" s="1"/>
      <c r="WW17" s="1"/>
      <c r="WX17" s="1"/>
      <c r="WY17" s="1"/>
      <c r="WZ17" s="1"/>
      <c r="XA17" s="1"/>
      <c r="XB17" s="1"/>
      <c r="XC17" s="1"/>
      <c r="XD17" s="1"/>
      <c r="XE17" s="1"/>
      <c r="XF17" s="1"/>
      <c r="XG17" s="1"/>
      <c r="XH17" s="1"/>
      <c r="XI17" s="1"/>
      <c r="XJ17" s="1"/>
      <c r="XK17" s="1"/>
      <c r="XL17" s="1"/>
      <c r="XM17" s="1"/>
      <c r="XN17" s="1"/>
      <c r="XO17" s="1"/>
      <c r="XP17" s="1"/>
      <c r="XQ17" s="1"/>
      <c r="XR17" s="1"/>
      <c r="XS17" s="1"/>
      <c r="XT17" s="1"/>
      <c r="XU17" s="1"/>
      <c r="XV17" s="1"/>
      <c r="XW17" s="1"/>
      <c r="XX17" s="1"/>
      <c r="XY17" s="1"/>
      <c r="XZ17" s="1"/>
      <c r="YA17" s="1"/>
      <c r="YB17" s="1"/>
      <c r="YC17" s="1"/>
      <c r="YD17" s="1"/>
      <c r="YE17" s="1"/>
      <c r="YF17" s="1"/>
      <c r="YG17" s="1"/>
      <c r="YH17" s="1"/>
      <c r="YI17" s="1"/>
      <c r="YJ17" s="1"/>
      <c r="YK17" s="1"/>
      <c r="YL17" s="1"/>
      <c r="YM17" s="1"/>
      <c r="YN17" s="1"/>
      <c r="YO17" s="1"/>
      <c r="YP17" s="1"/>
      <c r="YQ17" s="1"/>
      <c r="YR17" s="1"/>
      <c r="YS17" s="1"/>
      <c r="YT17" s="1"/>
      <c r="YU17" s="1"/>
      <c r="YV17" s="1"/>
      <c r="YW17" s="1"/>
      <c r="YX17" s="1"/>
      <c r="YY17" s="1"/>
      <c r="YZ17" s="1"/>
      <c r="ZA17" s="1"/>
      <c r="ZB17" s="1"/>
      <c r="ZC17" s="1"/>
      <c r="ZD17" s="1"/>
      <c r="ZE17" s="1"/>
      <c r="ZF17" s="1"/>
      <c r="ZG17" s="1"/>
      <c r="ZH17" s="1"/>
      <c r="ZI17" s="1"/>
      <c r="ZJ17" s="1"/>
      <c r="ZK17" s="1"/>
      <c r="ZL17" s="1"/>
      <c r="ZM17" s="1"/>
      <c r="ZN17" s="1"/>
      <c r="ZO17" s="1"/>
      <c r="ZP17" s="1"/>
      <c r="ZQ17" s="1"/>
      <c r="ZR17" s="1"/>
      <c r="ZS17" s="1"/>
      <c r="ZT17" s="1"/>
      <c r="ZU17" s="1"/>
      <c r="ZV17" s="1"/>
      <c r="ZW17" s="1"/>
      <c r="ZX17" s="1"/>
      <c r="ZY17" s="1"/>
      <c r="ZZ17" s="1"/>
      <c r="AAA17" s="1"/>
      <c r="AAB17" s="1"/>
      <c r="AAC17" s="1"/>
      <c r="AAD17" s="1"/>
      <c r="AAE17" s="1"/>
      <c r="AAF17" s="1"/>
      <c r="AAG17" s="1"/>
      <c r="AAH17" s="1"/>
      <c r="AAI17" s="1"/>
      <c r="AAJ17" s="1"/>
      <c r="AAK17" s="1"/>
      <c r="AAL17" s="1"/>
      <c r="AAM17" s="1"/>
      <c r="AAN17" s="1"/>
      <c r="AAO17" s="1"/>
      <c r="AAP17" s="1"/>
      <c r="AAQ17" s="1"/>
      <c r="AAR17" s="1"/>
      <c r="AAS17" s="1"/>
      <c r="AAT17" s="1"/>
      <c r="AAU17" s="1"/>
      <c r="AAV17" s="1"/>
      <c r="AAW17" s="1"/>
      <c r="AAX17" s="1"/>
      <c r="AAY17" s="1"/>
      <c r="AAZ17" s="1"/>
      <c r="ABA17" s="1"/>
      <c r="ABB17" s="1"/>
      <c r="ABC17" s="1"/>
      <c r="ABD17" s="1"/>
      <c r="ABE17" s="1"/>
      <c r="ABF17" s="1"/>
      <c r="ABG17" s="1"/>
      <c r="ABH17" s="1"/>
      <c r="ABI17" s="1"/>
      <c r="ABJ17" s="1"/>
      <c r="ABK17" s="1"/>
      <c r="ABL17" s="1"/>
      <c r="ABM17" s="1"/>
      <c r="ABN17" s="1"/>
      <c r="ABO17" s="1"/>
      <c r="ABP17" s="1"/>
      <c r="ABQ17" s="1"/>
      <c r="ABR17" s="1"/>
      <c r="ABS17" s="1"/>
      <c r="ABT17" s="1"/>
      <c r="ABU17" s="1"/>
      <c r="ABV17" s="1"/>
      <c r="ABW17" s="1"/>
      <c r="ABX17" s="1"/>
      <c r="ABY17" s="1"/>
      <c r="ABZ17" s="1"/>
      <c r="ACA17" s="1"/>
      <c r="ACB17" s="1"/>
      <c r="ACC17" s="1"/>
      <c r="ACD17" s="1"/>
      <c r="ACE17" s="1"/>
      <c r="ACF17" s="1"/>
      <c r="ACG17" s="1"/>
      <c r="ACH17" s="1"/>
      <c r="ACI17" s="1"/>
      <c r="ACJ17" s="1"/>
      <c r="ACK17" s="1"/>
      <c r="ACL17" s="1"/>
      <c r="ACM17" s="1"/>
      <c r="ACN17" s="1"/>
      <c r="ACO17" s="1"/>
      <c r="ACP17" s="1"/>
      <c r="ACQ17" s="1"/>
      <c r="ACR17" s="1"/>
      <c r="ACS17" s="1"/>
      <c r="ACT17" s="1"/>
      <c r="ACU17" s="1"/>
      <c r="ACV17" s="1"/>
      <c r="ACW17" s="1"/>
      <c r="ACX17" s="1"/>
      <c r="ACY17" s="1"/>
      <c r="ACZ17" s="1"/>
      <c r="ADA17" s="1"/>
      <c r="ADB17" s="1"/>
      <c r="ADC17" s="1"/>
      <c r="ADD17" s="1"/>
      <c r="ADE17" s="1"/>
      <c r="ADF17" s="1"/>
      <c r="ADG17" s="1"/>
      <c r="ADH17" s="1"/>
      <c r="ADI17" s="1"/>
      <c r="ADJ17" s="1"/>
      <c r="ADK17" s="1"/>
      <c r="ADL17" s="1"/>
      <c r="ADM17" s="1"/>
      <c r="ADN17" s="1"/>
      <c r="ADO17" s="1"/>
      <c r="ADP17" s="1"/>
      <c r="ADQ17" s="1"/>
      <c r="ADR17" s="1"/>
      <c r="ADS17" s="1"/>
      <c r="ADT17" s="1"/>
      <c r="ADU17" s="1"/>
      <c r="ADV17" s="1"/>
      <c r="ADW17" s="1"/>
      <c r="ADX17" s="1"/>
      <c r="ADY17" s="1"/>
      <c r="ADZ17" s="1"/>
      <c r="AEA17" s="1"/>
      <c r="AEB17" s="1"/>
      <c r="AEC17" s="1"/>
      <c r="AED17" s="1"/>
      <c r="AEE17" s="1"/>
      <c r="AEF17" s="1"/>
      <c r="AEG17" s="1"/>
      <c r="AEH17" s="1"/>
      <c r="AEI17" s="1"/>
      <c r="AEJ17" s="1"/>
      <c r="AEK17" s="1"/>
      <c r="AEL17" s="1"/>
      <c r="AEM17" s="1"/>
      <c r="AEN17" s="1"/>
      <c r="AEO17" s="1"/>
      <c r="AEP17" s="1"/>
      <c r="AEQ17" s="1"/>
      <c r="AER17" s="1"/>
      <c r="AES17" s="1"/>
      <c r="AET17" s="1"/>
      <c r="AEU17" s="1"/>
      <c r="AEV17" s="1"/>
      <c r="AEW17" s="1"/>
      <c r="AEX17" s="1"/>
      <c r="AEY17" s="1"/>
      <c r="AEZ17" s="1"/>
      <c r="AFA17" s="1"/>
      <c r="AFB17" s="1"/>
      <c r="AFC17" s="1"/>
      <c r="AFD17" s="1"/>
      <c r="AFE17" s="1"/>
      <c r="AFF17" s="1"/>
      <c r="AFG17" s="1"/>
      <c r="AFH17" s="1"/>
      <c r="AFI17" s="1"/>
      <c r="AFJ17" s="1"/>
      <c r="AFK17" s="1"/>
      <c r="AFL17" s="1"/>
      <c r="AFM17" s="1"/>
      <c r="AFN17" s="1"/>
      <c r="AFO17" s="1"/>
      <c r="AFP17" s="1"/>
      <c r="AFQ17" s="1"/>
      <c r="AFR17" s="1"/>
      <c r="AFS17" s="1"/>
      <c r="AFT17" s="1"/>
      <c r="AFU17" s="1"/>
      <c r="AFV17" s="1"/>
      <c r="AFW17" s="1"/>
      <c r="AFX17" s="1"/>
      <c r="AFY17" s="1"/>
      <c r="AFZ17" s="1"/>
      <c r="AGA17" s="1"/>
      <c r="AGB17" s="1"/>
      <c r="AGC17" s="1"/>
      <c r="AGD17" s="1"/>
      <c r="AGE17" s="1"/>
      <c r="AGF17" s="1"/>
      <c r="AGG17" s="1"/>
      <c r="AGH17" s="1"/>
      <c r="AGI17" s="1"/>
      <c r="AGJ17" s="1"/>
      <c r="AGK17" s="1"/>
      <c r="AGL17" s="1"/>
      <c r="AGM17" s="1"/>
      <c r="AGN17" s="1"/>
      <c r="AGO17" s="1"/>
      <c r="AGP17" s="1"/>
      <c r="AGQ17" s="1"/>
      <c r="AGR17" s="1"/>
      <c r="AGS17" s="1"/>
      <c r="AGT17" s="1"/>
      <c r="AGU17" s="1"/>
      <c r="AGV17" s="1"/>
      <c r="AGW17" s="1"/>
      <c r="AGX17" s="1"/>
      <c r="AGY17" s="1"/>
      <c r="AGZ17" s="1"/>
      <c r="AHA17" s="1"/>
      <c r="AHB17" s="1"/>
      <c r="AHC17" s="1"/>
      <c r="AHD17" s="1"/>
      <c r="AHE17" s="1"/>
      <c r="AHF17" s="1"/>
      <c r="AHG17" s="1"/>
      <c r="AHH17" s="1"/>
      <c r="AHI17" s="1"/>
      <c r="AHJ17" s="1"/>
      <c r="AHK17" s="1"/>
      <c r="AHL17" s="1"/>
      <c r="AHM17" s="1"/>
      <c r="AHN17" s="1"/>
      <c r="AHO17" s="1"/>
      <c r="AHP17" s="1"/>
      <c r="AHQ17" s="1"/>
      <c r="AHR17" s="1"/>
      <c r="AHS17" s="1"/>
      <c r="AHT17" s="1"/>
      <c r="AHU17" s="1"/>
      <c r="AHV17" s="1"/>
      <c r="AHW17" s="1"/>
      <c r="AHX17" s="1"/>
      <c r="AHY17" s="1"/>
      <c r="AHZ17" s="1"/>
      <c r="AIA17" s="1"/>
      <c r="AIB17" s="1"/>
      <c r="AIC17" s="1"/>
      <c r="AID17" s="1"/>
      <c r="AIE17" s="1"/>
      <c r="AIF17" s="1"/>
      <c r="AIG17" s="1"/>
      <c r="AIH17" s="1"/>
      <c r="AII17" s="1"/>
      <c r="AIJ17" s="1"/>
      <c r="AIK17" s="1"/>
      <c r="AIL17" s="1"/>
      <c r="AIM17" s="1"/>
      <c r="AIN17" s="1"/>
      <c r="AIO17" s="1"/>
      <c r="AIP17" s="1"/>
      <c r="AIQ17" s="1"/>
      <c r="AIR17" s="1"/>
      <c r="AIS17" s="1"/>
      <c r="AIT17" s="1"/>
      <c r="AIU17" s="1"/>
      <c r="AIV17" s="1"/>
      <c r="AIW17" s="1"/>
      <c r="AIX17" s="1"/>
      <c r="AIY17" s="1"/>
      <c r="AIZ17" s="1"/>
      <c r="AJA17" s="1"/>
      <c r="AJB17" s="1"/>
      <c r="AJC17" s="1"/>
    </row>
    <row r="18" spans="1:939" ht="51.75" customHeight="1" x14ac:dyDescent="0.25">
      <c r="A18" s="10" t="s">
        <v>3</v>
      </c>
      <c r="B18" s="11" t="s">
        <v>4</v>
      </c>
      <c r="C18" s="10" t="s">
        <v>5</v>
      </c>
      <c r="D18" s="12" t="s">
        <v>6</v>
      </c>
      <c r="E18" s="13" t="s">
        <v>290</v>
      </c>
    </row>
    <row r="19" spans="1:939" x14ac:dyDescent="0.25">
      <c r="A19" s="10">
        <v>1</v>
      </c>
      <c r="B19" s="11">
        <v>2</v>
      </c>
      <c r="C19" s="10">
        <v>3</v>
      </c>
      <c r="D19" s="10">
        <v>4</v>
      </c>
      <c r="E19" s="10">
        <v>5</v>
      </c>
    </row>
    <row r="20" spans="1:939" x14ac:dyDescent="0.25">
      <c r="A20" s="44"/>
      <c r="B20" s="31" t="s">
        <v>7</v>
      </c>
      <c r="C20" s="32"/>
      <c r="D20" s="33">
        <f>D22</f>
        <v>176093.772</v>
      </c>
      <c r="E20" s="34">
        <f>SUM(E22:E26)</f>
        <v>22.79</v>
      </c>
    </row>
    <row r="21" spans="1:939" x14ac:dyDescent="0.25">
      <c r="A21" s="10"/>
      <c r="B21" s="11" t="s">
        <v>8</v>
      </c>
      <c r="C21" s="10"/>
      <c r="D21" s="13"/>
      <c r="E21" s="11"/>
    </row>
    <row r="22" spans="1:939" x14ac:dyDescent="0.25">
      <c r="A22" s="29" t="s">
        <v>9</v>
      </c>
      <c r="B22" s="30" t="s">
        <v>10</v>
      </c>
      <c r="C22" s="29"/>
      <c r="D22" s="27">
        <f>E22*C15*12</f>
        <v>176093.772</v>
      </c>
      <c r="E22" s="28">
        <v>22.79</v>
      </c>
      <c r="G22" s="36"/>
    </row>
    <row r="23" spans="1:939" ht="25.5" x14ac:dyDescent="0.25">
      <c r="A23" s="15" t="s">
        <v>11</v>
      </c>
      <c r="B23" s="11" t="s">
        <v>12</v>
      </c>
      <c r="C23" s="10"/>
      <c r="D23" s="13">
        <v>0</v>
      </c>
      <c r="E23" s="14">
        <v>0</v>
      </c>
    </row>
    <row r="24" spans="1:939" ht="25.5" x14ac:dyDescent="0.25">
      <c r="A24" s="15" t="s">
        <v>13</v>
      </c>
      <c r="B24" s="11" t="s">
        <v>14</v>
      </c>
      <c r="C24" s="10"/>
      <c r="D24" s="13">
        <v>0</v>
      </c>
      <c r="E24" s="14">
        <v>0</v>
      </c>
    </row>
    <row r="25" spans="1:939" ht="25.5" x14ac:dyDescent="0.25">
      <c r="A25" s="15" t="s">
        <v>15</v>
      </c>
      <c r="B25" s="11" t="s">
        <v>16</v>
      </c>
      <c r="C25" s="10"/>
      <c r="D25" s="13">
        <v>0</v>
      </c>
      <c r="E25" s="14">
        <v>0</v>
      </c>
    </row>
    <row r="26" spans="1:939" ht="25.5" x14ac:dyDescent="0.25">
      <c r="A26" s="15" t="s">
        <v>17</v>
      </c>
      <c r="B26" s="11" t="s">
        <v>18</v>
      </c>
      <c r="C26" s="10"/>
      <c r="D26" s="13">
        <v>0</v>
      </c>
      <c r="E26" s="14">
        <v>0</v>
      </c>
    </row>
    <row r="27" spans="1:939" ht="49.5" customHeight="1" x14ac:dyDescent="0.25">
      <c r="A27" s="23" t="s">
        <v>19</v>
      </c>
      <c r="B27" s="47" t="s">
        <v>20</v>
      </c>
      <c r="C27" s="47"/>
      <c r="D27" s="24">
        <f>D22*G27/100</f>
        <v>61632.820199999995</v>
      </c>
      <c r="E27" s="25">
        <f>E22*G27/100</f>
        <v>7.9764999999999997</v>
      </c>
      <c r="G27" s="35">
        <v>35</v>
      </c>
    </row>
    <row r="28" spans="1:939" ht="15.75" customHeight="1" x14ac:dyDescent="0.25">
      <c r="A28" s="10">
        <v>2</v>
      </c>
      <c r="B28" s="48" t="s">
        <v>21</v>
      </c>
      <c r="C28" s="48"/>
      <c r="D28" s="13"/>
      <c r="E28" s="14"/>
    </row>
    <row r="29" spans="1:939" ht="36.75" customHeight="1" x14ac:dyDescent="0.25">
      <c r="A29" s="15" t="s">
        <v>22</v>
      </c>
      <c r="B29" s="16" t="s">
        <v>23</v>
      </c>
      <c r="C29" s="10" t="s">
        <v>24</v>
      </c>
      <c r="D29" s="13"/>
      <c r="E29" s="14"/>
    </row>
    <row r="30" spans="1:939" ht="44.25" customHeight="1" x14ac:dyDescent="0.25">
      <c r="A30" s="15" t="s">
        <v>25</v>
      </c>
      <c r="B30" s="16" t="s">
        <v>26</v>
      </c>
      <c r="C30" s="10" t="s">
        <v>27</v>
      </c>
      <c r="D30" s="13"/>
      <c r="E30" s="14"/>
    </row>
    <row r="31" spans="1:939" ht="63.75" customHeight="1" x14ac:dyDescent="0.25">
      <c r="A31" s="15" t="s">
        <v>28</v>
      </c>
      <c r="B31" s="16" t="s">
        <v>29</v>
      </c>
      <c r="C31" s="10" t="s">
        <v>30</v>
      </c>
      <c r="D31" s="13"/>
      <c r="E31" s="14"/>
    </row>
    <row r="32" spans="1:939" ht="78.75" customHeight="1" x14ac:dyDescent="0.25">
      <c r="A32" s="15" t="s">
        <v>31</v>
      </c>
      <c r="B32" s="16" t="s">
        <v>32</v>
      </c>
      <c r="C32" s="10" t="s">
        <v>33</v>
      </c>
      <c r="D32" s="13"/>
      <c r="E32" s="14"/>
    </row>
    <row r="33" spans="1:5" ht="66" customHeight="1" x14ac:dyDescent="0.25">
      <c r="A33" s="15" t="s">
        <v>34</v>
      </c>
      <c r="B33" s="16" t="s">
        <v>35</v>
      </c>
      <c r="C33" s="10" t="s">
        <v>27</v>
      </c>
      <c r="D33" s="13"/>
      <c r="E33" s="14"/>
    </row>
    <row r="34" spans="1:5" ht="23.25" customHeight="1" x14ac:dyDescent="0.25">
      <c r="A34" s="15" t="s">
        <v>36</v>
      </c>
      <c r="B34" s="48" t="s">
        <v>37</v>
      </c>
      <c r="C34" s="48"/>
      <c r="D34" s="13"/>
      <c r="E34" s="14"/>
    </row>
    <row r="35" spans="1:5" ht="48.75" customHeight="1" x14ac:dyDescent="0.25">
      <c r="A35" s="15" t="s">
        <v>38</v>
      </c>
      <c r="B35" s="16" t="s">
        <v>39</v>
      </c>
      <c r="C35" s="10" t="s">
        <v>27</v>
      </c>
      <c r="D35" s="13"/>
      <c r="E35" s="14"/>
    </row>
    <row r="36" spans="1:5" ht="66" customHeight="1" x14ac:dyDescent="0.25">
      <c r="A36" s="15" t="s">
        <v>40</v>
      </c>
      <c r="B36" s="16" t="s">
        <v>41</v>
      </c>
      <c r="C36" s="10" t="s">
        <v>27</v>
      </c>
      <c r="D36" s="13"/>
      <c r="E36" s="14"/>
    </row>
    <row r="37" spans="1:5" ht="45" customHeight="1" x14ac:dyDescent="0.25">
      <c r="A37" s="15" t="s">
        <v>42</v>
      </c>
      <c r="B37" s="16" t="s">
        <v>43</v>
      </c>
      <c r="C37" s="10" t="s">
        <v>27</v>
      </c>
      <c r="D37" s="13"/>
      <c r="E37" s="14"/>
    </row>
    <row r="38" spans="1:5" ht="30.75" customHeight="1" x14ac:dyDescent="0.25">
      <c r="A38" s="15" t="s">
        <v>44</v>
      </c>
      <c r="B38" s="48" t="s">
        <v>45</v>
      </c>
      <c r="C38" s="48"/>
      <c r="D38" s="13"/>
      <c r="E38" s="14"/>
    </row>
    <row r="39" spans="1:5" ht="94.5" customHeight="1" x14ac:dyDescent="0.25">
      <c r="A39" s="15" t="s">
        <v>46</v>
      </c>
      <c r="B39" s="16" t="s">
        <v>47</v>
      </c>
      <c r="C39" s="10" t="s">
        <v>27</v>
      </c>
      <c r="D39" s="13"/>
      <c r="E39" s="14"/>
    </row>
    <row r="40" spans="1:5" ht="72.75" customHeight="1" x14ac:dyDescent="0.25">
      <c r="A40" s="15" t="s">
        <v>48</v>
      </c>
      <c r="B40" s="16" t="s">
        <v>49</v>
      </c>
      <c r="C40" s="10" t="s">
        <v>27</v>
      </c>
      <c r="D40" s="13"/>
      <c r="E40" s="14"/>
    </row>
    <row r="41" spans="1:5" ht="72.75" customHeight="1" x14ac:dyDescent="0.25">
      <c r="A41" s="15" t="s">
        <v>50</v>
      </c>
      <c r="B41" s="16" t="s">
        <v>51</v>
      </c>
      <c r="C41" s="10" t="s">
        <v>27</v>
      </c>
      <c r="D41" s="13"/>
      <c r="E41" s="14"/>
    </row>
    <row r="42" spans="1:5" ht="63" customHeight="1" x14ac:dyDescent="0.25">
      <c r="A42" s="15" t="s">
        <v>52</v>
      </c>
      <c r="B42" s="16" t="s">
        <v>53</v>
      </c>
      <c r="C42" s="10" t="s">
        <v>33</v>
      </c>
      <c r="D42" s="13"/>
      <c r="E42" s="14"/>
    </row>
    <row r="43" spans="1:5" ht="30.75" customHeight="1" x14ac:dyDescent="0.25">
      <c r="A43" s="15" t="s">
        <v>54</v>
      </c>
      <c r="B43" s="16" t="s">
        <v>55</v>
      </c>
      <c r="C43" s="16"/>
      <c r="D43" s="13"/>
      <c r="E43" s="14"/>
    </row>
    <row r="44" spans="1:5" ht="42" customHeight="1" x14ac:dyDescent="0.25">
      <c r="A44" s="15" t="s">
        <v>56</v>
      </c>
      <c r="B44" s="16" t="s">
        <v>57</v>
      </c>
      <c r="C44" s="10" t="s">
        <v>27</v>
      </c>
      <c r="D44" s="13"/>
      <c r="E44" s="14"/>
    </row>
    <row r="45" spans="1:5" ht="75.75" customHeight="1" x14ac:dyDescent="0.25">
      <c r="A45" s="15" t="s">
        <v>58</v>
      </c>
      <c r="B45" s="16" t="s">
        <v>59</v>
      </c>
      <c r="C45" s="10" t="s">
        <v>27</v>
      </c>
      <c r="D45" s="13"/>
      <c r="E45" s="14"/>
    </row>
    <row r="46" spans="1:5" ht="94.5" customHeight="1" x14ac:dyDescent="0.25">
      <c r="A46" s="15" t="s">
        <v>60</v>
      </c>
      <c r="B46" s="16" t="s">
        <v>61</v>
      </c>
      <c r="C46" s="10" t="s">
        <v>27</v>
      </c>
      <c r="D46" s="13"/>
      <c r="E46" s="14"/>
    </row>
    <row r="47" spans="1:5" ht="43.5" customHeight="1" x14ac:dyDescent="0.25">
      <c r="A47" s="15" t="s">
        <v>62</v>
      </c>
      <c r="B47" s="16" t="s">
        <v>63</v>
      </c>
      <c r="C47" s="10" t="s">
        <v>27</v>
      </c>
      <c r="D47" s="13"/>
      <c r="E47" s="14"/>
    </row>
    <row r="48" spans="1:5" ht="45" customHeight="1" x14ac:dyDescent="0.25">
      <c r="A48" s="15" t="s">
        <v>64</v>
      </c>
      <c r="B48" s="16" t="s">
        <v>65</v>
      </c>
      <c r="C48" s="10" t="s">
        <v>33</v>
      </c>
      <c r="D48" s="13"/>
      <c r="E48" s="14"/>
    </row>
    <row r="49" spans="1:5" ht="23.25" customHeight="1" x14ac:dyDescent="0.25">
      <c r="A49" s="15" t="s">
        <v>66</v>
      </c>
      <c r="B49" s="48" t="s">
        <v>67</v>
      </c>
      <c r="C49" s="48"/>
      <c r="D49" s="13"/>
      <c r="E49" s="14"/>
    </row>
    <row r="50" spans="1:5" ht="21.75" customHeight="1" x14ac:dyDescent="0.25">
      <c r="A50" s="15" t="s">
        <v>68</v>
      </c>
      <c r="B50" s="16" t="s">
        <v>69</v>
      </c>
      <c r="C50" s="10" t="s">
        <v>30</v>
      </c>
      <c r="D50" s="13"/>
      <c r="E50" s="14"/>
    </row>
    <row r="51" spans="1:5" ht="26.25" customHeight="1" x14ac:dyDescent="0.25">
      <c r="A51" s="15" t="s">
        <v>70</v>
      </c>
      <c r="B51" s="16" t="s">
        <v>71</v>
      </c>
      <c r="C51" s="10" t="s">
        <v>27</v>
      </c>
      <c r="D51" s="13"/>
      <c r="E51" s="14"/>
    </row>
    <row r="52" spans="1:5" ht="114.75" customHeight="1" x14ac:dyDescent="0.25">
      <c r="A52" s="15" t="s">
        <v>72</v>
      </c>
      <c r="B52" s="16" t="s">
        <v>73</v>
      </c>
      <c r="C52" s="10" t="s">
        <v>30</v>
      </c>
      <c r="D52" s="13"/>
      <c r="E52" s="14"/>
    </row>
    <row r="53" spans="1:5" ht="58.5" customHeight="1" x14ac:dyDescent="0.25">
      <c r="A53" s="15" t="s">
        <v>74</v>
      </c>
      <c r="B53" s="16" t="s">
        <v>75</v>
      </c>
      <c r="C53" s="10" t="s">
        <v>30</v>
      </c>
      <c r="D53" s="13"/>
      <c r="E53" s="14"/>
    </row>
    <row r="54" spans="1:5" ht="26.25" customHeight="1" x14ac:dyDescent="0.25">
      <c r="A54" s="15" t="s">
        <v>76</v>
      </c>
      <c r="B54" s="16" t="s">
        <v>77</v>
      </c>
      <c r="C54" s="10" t="s">
        <v>30</v>
      </c>
      <c r="D54" s="13"/>
      <c r="E54" s="14"/>
    </row>
    <row r="55" spans="1:5" ht="32.25" customHeight="1" x14ac:dyDescent="0.25">
      <c r="A55" s="15" t="s">
        <v>78</v>
      </c>
      <c r="B55" s="16" t="s">
        <v>79</v>
      </c>
      <c r="C55" s="10" t="s">
        <v>80</v>
      </c>
      <c r="D55" s="13"/>
      <c r="E55" s="14"/>
    </row>
    <row r="56" spans="1:5" ht="42" customHeight="1" x14ac:dyDescent="0.25">
      <c r="A56" s="15" t="s">
        <v>81</v>
      </c>
      <c r="B56" s="16" t="s">
        <v>82</v>
      </c>
      <c r="C56" s="10" t="s">
        <v>30</v>
      </c>
      <c r="D56" s="13"/>
      <c r="E56" s="14"/>
    </row>
    <row r="57" spans="1:5" ht="30" customHeight="1" x14ac:dyDescent="0.25">
      <c r="A57" s="15" t="s">
        <v>83</v>
      </c>
      <c r="B57" s="16" t="s">
        <v>84</v>
      </c>
      <c r="C57" s="10" t="s">
        <v>80</v>
      </c>
      <c r="D57" s="13"/>
      <c r="E57" s="14"/>
    </row>
    <row r="58" spans="1:5" ht="52.5" customHeight="1" x14ac:dyDescent="0.25">
      <c r="A58" s="15" t="s">
        <v>85</v>
      </c>
      <c r="B58" s="16" t="s">
        <v>86</v>
      </c>
      <c r="C58" s="10" t="s">
        <v>27</v>
      </c>
      <c r="D58" s="13"/>
      <c r="E58" s="14"/>
    </row>
    <row r="59" spans="1:5" ht="53.25" customHeight="1" x14ac:dyDescent="0.25">
      <c r="A59" s="15" t="s">
        <v>87</v>
      </c>
      <c r="B59" s="16" t="s">
        <v>88</v>
      </c>
      <c r="C59" s="10" t="s">
        <v>33</v>
      </c>
      <c r="D59" s="13"/>
      <c r="E59" s="14"/>
    </row>
    <row r="60" spans="1:5" ht="30" customHeight="1" x14ac:dyDescent="0.25">
      <c r="A60" s="15" t="s">
        <v>89</v>
      </c>
      <c r="B60" s="48" t="s">
        <v>90</v>
      </c>
      <c r="C60" s="48"/>
      <c r="D60" s="13"/>
      <c r="E60" s="14"/>
    </row>
    <row r="61" spans="1:5" ht="39.75" customHeight="1" x14ac:dyDescent="0.25">
      <c r="A61" s="15" t="s">
        <v>91</v>
      </c>
      <c r="B61" s="16" t="s">
        <v>92</v>
      </c>
      <c r="C61" s="10" t="s">
        <v>27</v>
      </c>
      <c r="D61" s="13"/>
      <c r="E61" s="14"/>
    </row>
    <row r="62" spans="1:5" ht="57" customHeight="1" x14ac:dyDescent="0.25">
      <c r="A62" s="15" t="s">
        <v>93</v>
      </c>
      <c r="B62" s="16" t="s">
        <v>94</v>
      </c>
      <c r="C62" s="10" t="s">
        <v>27</v>
      </c>
      <c r="D62" s="13"/>
      <c r="E62" s="14"/>
    </row>
    <row r="63" spans="1:5" ht="43.5" customHeight="1" x14ac:dyDescent="0.25">
      <c r="A63" s="15" t="s">
        <v>95</v>
      </c>
      <c r="B63" s="16" t="s">
        <v>65</v>
      </c>
      <c r="C63" s="10" t="s">
        <v>33</v>
      </c>
      <c r="D63" s="13"/>
      <c r="E63" s="14"/>
    </row>
    <row r="64" spans="1:5" ht="31.5" customHeight="1" x14ac:dyDescent="0.25">
      <c r="A64" s="15" t="s">
        <v>96</v>
      </c>
      <c r="B64" s="48" t="s">
        <v>97</v>
      </c>
      <c r="C64" s="48"/>
      <c r="D64" s="13"/>
      <c r="E64" s="14"/>
    </row>
    <row r="65" spans="1:5" ht="54.75" customHeight="1" x14ac:dyDescent="0.25">
      <c r="A65" s="15" t="s">
        <v>98</v>
      </c>
      <c r="B65" s="16" t="s">
        <v>99</v>
      </c>
      <c r="C65" s="10" t="s">
        <v>27</v>
      </c>
      <c r="D65" s="13"/>
      <c r="E65" s="14"/>
    </row>
    <row r="66" spans="1:5" ht="41.25" customHeight="1" x14ac:dyDescent="0.25">
      <c r="A66" s="15" t="s">
        <v>100</v>
      </c>
      <c r="B66" s="16" t="s">
        <v>101</v>
      </c>
      <c r="C66" s="10" t="s">
        <v>27</v>
      </c>
      <c r="D66" s="13"/>
      <c r="E66" s="14"/>
    </row>
    <row r="67" spans="1:5" ht="51" x14ac:dyDescent="0.25">
      <c r="A67" s="15" t="s">
        <v>102</v>
      </c>
      <c r="B67" s="16" t="s">
        <v>103</v>
      </c>
      <c r="C67" s="10" t="s">
        <v>104</v>
      </c>
      <c r="D67" s="13"/>
      <c r="E67" s="14"/>
    </row>
    <row r="68" spans="1:5" ht="38.25" x14ac:dyDescent="0.25">
      <c r="A68" s="15" t="s">
        <v>105</v>
      </c>
      <c r="B68" s="16" t="s">
        <v>106</v>
      </c>
      <c r="C68" s="10" t="s">
        <v>104</v>
      </c>
      <c r="D68" s="13"/>
      <c r="E68" s="14"/>
    </row>
    <row r="69" spans="1:5" ht="50.25" customHeight="1" x14ac:dyDescent="0.25">
      <c r="A69" s="15" t="s">
        <v>107</v>
      </c>
      <c r="B69" s="16" t="s">
        <v>108</v>
      </c>
      <c r="C69" s="10" t="s">
        <v>27</v>
      </c>
      <c r="D69" s="13"/>
      <c r="E69" s="14"/>
    </row>
    <row r="70" spans="1:5" ht="46.5" customHeight="1" x14ac:dyDescent="0.25">
      <c r="A70" s="15" t="s">
        <v>109</v>
      </c>
      <c r="B70" s="16" t="s">
        <v>65</v>
      </c>
      <c r="C70" s="10" t="s">
        <v>33</v>
      </c>
      <c r="D70" s="13"/>
      <c r="E70" s="14"/>
    </row>
    <row r="71" spans="1:5" ht="30.75" customHeight="1" x14ac:dyDescent="0.25">
      <c r="A71" s="15" t="s">
        <v>110</v>
      </c>
      <c r="B71" s="48" t="s">
        <v>111</v>
      </c>
      <c r="C71" s="48"/>
      <c r="D71" s="13"/>
      <c r="E71" s="14"/>
    </row>
    <row r="72" spans="1:5" ht="76.5" customHeight="1" x14ac:dyDescent="0.25">
      <c r="A72" s="15" t="s">
        <v>112</v>
      </c>
      <c r="B72" s="16" t="s">
        <v>113</v>
      </c>
      <c r="C72" s="10" t="s">
        <v>27</v>
      </c>
      <c r="D72" s="13"/>
      <c r="E72" s="14"/>
    </row>
    <row r="73" spans="1:5" ht="20.25" customHeight="1" x14ac:dyDescent="0.25">
      <c r="A73" s="15" t="s">
        <v>114</v>
      </c>
      <c r="B73" s="16" t="s">
        <v>115</v>
      </c>
      <c r="C73" s="10" t="s">
        <v>27</v>
      </c>
      <c r="D73" s="13"/>
      <c r="E73" s="14"/>
    </row>
    <row r="74" spans="1:5" ht="47.25" customHeight="1" x14ac:dyDescent="0.25">
      <c r="A74" s="15" t="s">
        <v>116</v>
      </c>
      <c r="B74" s="16" t="s">
        <v>65</v>
      </c>
      <c r="C74" s="10" t="s">
        <v>33</v>
      </c>
      <c r="D74" s="13"/>
      <c r="E74" s="14"/>
    </row>
    <row r="75" spans="1:5" ht="75.75" customHeight="1" x14ac:dyDescent="0.25">
      <c r="A75" s="15" t="s">
        <v>117</v>
      </c>
      <c r="B75" s="48" t="s">
        <v>118</v>
      </c>
      <c r="C75" s="48"/>
      <c r="D75" s="13"/>
      <c r="E75" s="14"/>
    </row>
    <row r="76" spans="1:5" ht="94.5" customHeight="1" x14ac:dyDescent="0.25">
      <c r="A76" s="15" t="s">
        <v>119</v>
      </c>
      <c r="B76" s="16" t="s">
        <v>120</v>
      </c>
      <c r="C76" s="10" t="s">
        <v>27</v>
      </c>
      <c r="D76" s="13"/>
      <c r="E76" s="14"/>
    </row>
    <row r="77" spans="1:5" ht="33.75" customHeight="1" x14ac:dyDescent="0.25">
      <c r="A77" s="15" t="s">
        <v>121</v>
      </c>
      <c r="B77" s="48" t="s">
        <v>122</v>
      </c>
      <c r="C77" s="48"/>
      <c r="D77" s="13"/>
      <c r="E77" s="14"/>
    </row>
    <row r="78" spans="1:5" ht="18.75" customHeight="1" x14ac:dyDescent="0.25">
      <c r="A78" s="15" t="s">
        <v>123</v>
      </c>
      <c r="B78" s="16" t="s">
        <v>124</v>
      </c>
      <c r="C78" s="10" t="s">
        <v>27</v>
      </c>
      <c r="D78" s="13"/>
      <c r="E78" s="14"/>
    </row>
    <row r="79" spans="1:5" ht="39.75" customHeight="1" x14ac:dyDescent="0.25">
      <c r="A79" s="15" t="s">
        <v>125</v>
      </c>
      <c r="B79" s="16" t="s">
        <v>65</v>
      </c>
      <c r="C79" s="10" t="s">
        <v>104</v>
      </c>
      <c r="D79" s="13"/>
      <c r="E79" s="14"/>
    </row>
    <row r="80" spans="1:5" ht="39" customHeight="1" x14ac:dyDescent="0.25">
      <c r="A80" s="15" t="s">
        <v>126</v>
      </c>
      <c r="B80" s="48" t="s">
        <v>127</v>
      </c>
      <c r="C80" s="48"/>
      <c r="D80" s="13"/>
      <c r="E80" s="14"/>
    </row>
    <row r="81" spans="1:7" ht="68.25" customHeight="1" x14ac:dyDescent="0.25">
      <c r="A81" s="15" t="s">
        <v>128</v>
      </c>
      <c r="B81" s="16" t="s">
        <v>129</v>
      </c>
      <c r="C81" s="10" t="s">
        <v>27</v>
      </c>
      <c r="D81" s="13"/>
      <c r="E81" s="14"/>
    </row>
    <row r="82" spans="1:7" ht="59.25" customHeight="1" x14ac:dyDescent="0.25">
      <c r="A82" s="15" t="s">
        <v>130</v>
      </c>
      <c r="B82" s="16" t="s">
        <v>131</v>
      </c>
      <c r="C82" s="10" t="s">
        <v>132</v>
      </c>
      <c r="D82" s="13"/>
      <c r="E82" s="14"/>
    </row>
    <row r="83" spans="1:7" ht="62.25" customHeight="1" x14ac:dyDescent="0.25">
      <c r="A83" s="26" t="s">
        <v>133</v>
      </c>
      <c r="B83" s="56" t="s">
        <v>134</v>
      </c>
      <c r="C83" s="56"/>
      <c r="D83" s="24">
        <f>D22*G83/100</f>
        <v>77481.259680000003</v>
      </c>
      <c r="E83" s="25">
        <f>E22*G83/100</f>
        <v>10.0276</v>
      </c>
      <c r="G83" s="35">
        <v>44</v>
      </c>
    </row>
    <row r="84" spans="1:7" ht="34.5" customHeight="1" x14ac:dyDescent="0.25">
      <c r="A84" s="15" t="s">
        <v>135</v>
      </c>
      <c r="B84" s="48" t="s">
        <v>136</v>
      </c>
      <c r="C84" s="48"/>
      <c r="D84" s="13"/>
      <c r="E84" s="14"/>
    </row>
    <row r="85" spans="1:7" ht="52.5" customHeight="1" x14ac:dyDescent="0.25">
      <c r="A85" s="15" t="s">
        <v>137</v>
      </c>
      <c r="B85" s="16" t="s">
        <v>138</v>
      </c>
      <c r="C85" s="10" t="s">
        <v>27</v>
      </c>
      <c r="D85" s="13"/>
      <c r="E85" s="14"/>
    </row>
    <row r="86" spans="1:7" ht="42.75" customHeight="1" x14ac:dyDescent="0.25">
      <c r="A86" s="15" t="s">
        <v>139</v>
      </c>
      <c r="B86" s="16" t="s">
        <v>140</v>
      </c>
      <c r="C86" s="10" t="s">
        <v>104</v>
      </c>
      <c r="D86" s="13"/>
      <c r="E86" s="14"/>
    </row>
    <row r="87" spans="1:7" ht="30" customHeight="1" x14ac:dyDescent="0.25">
      <c r="A87" s="15" t="s">
        <v>141</v>
      </c>
      <c r="B87" s="16" t="s">
        <v>142</v>
      </c>
      <c r="C87" s="10" t="s">
        <v>27</v>
      </c>
      <c r="D87" s="13"/>
      <c r="E87" s="14"/>
    </row>
    <row r="88" spans="1:7" s="2" customFormat="1" ht="61.5" customHeight="1" x14ac:dyDescent="0.25">
      <c r="A88" s="15" t="s">
        <v>143</v>
      </c>
      <c r="B88" s="16" t="s">
        <v>144</v>
      </c>
      <c r="C88" s="10" t="s">
        <v>104</v>
      </c>
      <c r="D88" s="13"/>
      <c r="E88" s="14"/>
      <c r="G88" s="37"/>
    </row>
    <row r="89" spans="1:7" s="2" customFormat="1" ht="30.75" customHeight="1" x14ac:dyDescent="0.25">
      <c r="A89" s="15" t="s">
        <v>145</v>
      </c>
      <c r="B89" s="16" t="s">
        <v>146</v>
      </c>
      <c r="C89" s="10" t="s">
        <v>147</v>
      </c>
      <c r="D89" s="13"/>
      <c r="E89" s="14"/>
      <c r="G89" s="37"/>
    </row>
    <row r="90" spans="1:7" s="2" customFormat="1" ht="39" customHeight="1" x14ac:dyDescent="0.25">
      <c r="A90" s="15" t="s">
        <v>148</v>
      </c>
      <c r="B90" s="16" t="s">
        <v>149</v>
      </c>
      <c r="C90" s="10" t="s">
        <v>27</v>
      </c>
      <c r="D90" s="13"/>
      <c r="E90" s="14"/>
      <c r="G90" s="37"/>
    </row>
    <row r="91" spans="1:7" s="2" customFormat="1" ht="42.75" customHeight="1" x14ac:dyDescent="0.25">
      <c r="A91" s="15" t="s">
        <v>150</v>
      </c>
      <c r="B91" s="16" t="s">
        <v>65</v>
      </c>
      <c r="C91" s="10" t="s">
        <v>33</v>
      </c>
      <c r="D91" s="13"/>
      <c r="E91" s="14"/>
      <c r="G91" s="37"/>
    </row>
    <row r="92" spans="1:7" s="2" customFormat="1" ht="42.75" customHeight="1" x14ac:dyDescent="0.25">
      <c r="A92" s="15" t="s">
        <v>151</v>
      </c>
      <c r="B92" s="49" t="s">
        <v>152</v>
      </c>
      <c r="C92" s="49"/>
      <c r="D92" s="13"/>
      <c r="E92" s="14"/>
      <c r="G92" s="37"/>
    </row>
    <row r="93" spans="1:7" s="2" customFormat="1" ht="42.75" customHeight="1" x14ac:dyDescent="0.25">
      <c r="A93" s="15" t="s">
        <v>153</v>
      </c>
      <c r="B93" s="16" t="s">
        <v>154</v>
      </c>
      <c r="C93" s="10" t="s">
        <v>27</v>
      </c>
      <c r="D93" s="13"/>
      <c r="E93" s="14"/>
      <c r="G93" s="37"/>
    </row>
    <row r="94" spans="1:7" s="2" customFormat="1" ht="29.25" customHeight="1" x14ac:dyDescent="0.25">
      <c r="A94" s="15" t="s">
        <v>155</v>
      </c>
      <c r="B94" s="16" t="s">
        <v>156</v>
      </c>
      <c r="C94" s="10" t="s">
        <v>27</v>
      </c>
      <c r="D94" s="13"/>
      <c r="E94" s="14"/>
      <c r="G94" s="37"/>
    </row>
    <row r="95" spans="1:7" s="2" customFormat="1" ht="35.25" customHeight="1" x14ac:dyDescent="0.25">
      <c r="A95" s="15" t="s">
        <v>157</v>
      </c>
      <c r="B95" s="16" t="s">
        <v>158</v>
      </c>
      <c r="C95" s="10" t="s">
        <v>104</v>
      </c>
      <c r="D95" s="13"/>
      <c r="E95" s="14"/>
      <c r="G95" s="37"/>
    </row>
    <row r="96" spans="1:7" s="2" customFormat="1" ht="33.75" customHeight="1" x14ac:dyDescent="0.25">
      <c r="A96" s="15" t="s">
        <v>159</v>
      </c>
      <c r="B96" s="16" t="s">
        <v>160</v>
      </c>
      <c r="C96" s="10" t="s">
        <v>161</v>
      </c>
      <c r="D96" s="13"/>
      <c r="E96" s="14"/>
      <c r="G96" s="37"/>
    </row>
    <row r="97" spans="1:7" s="2" customFormat="1" ht="33.75" customHeight="1" x14ac:dyDescent="0.25">
      <c r="A97" s="15" t="s">
        <v>162</v>
      </c>
      <c r="B97" s="48" t="s">
        <v>163</v>
      </c>
      <c r="C97" s="48"/>
      <c r="D97" s="13"/>
      <c r="E97" s="14"/>
      <c r="G97" s="37"/>
    </row>
    <row r="98" spans="1:7" s="2" customFormat="1" ht="53.25" customHeight="1" x14ac:dyDescent="0.25">
      <c r="A98" s="15" t="s">
        <v>164</v>
      </c>
      <c r="B98" s="16" t="s">
        <v>165</v>
      </c>
      <c r="C98" s="10" t="s">
        <v>104</v>
      </c>
      <c r="D98" s="13"/>
      <c r="E98" s="14"/>
      <c r="G98" s="37"/>
    </row>
    <row r="99" spans="1:7" s="2" customFormat="1" ht="64.5" customHeight="1" x14ac:dyDescent="0.25">
      <c r="A99" s="15" t="s">
        <v>166</v>
      </c>
      <c r="B99" s="16" t="s">
        <v>167</v>
      </c>
      <c r="C99" s="10" t="s">
        <v>168</v>
      </c>
      <c r="D99" s="13"/>
      <c r="E99" s="14"/>
      <c r="G99" s="37"/>
    </row>
    <row r="100" spans="1:7" s="2" customFormat="1" ht="39.75" customHeight="1" x14ac:dyDescent="0.25">
      <c r="A100" s="15" t="s">
        <v>169</v>
      </c>
      <c r="B100" s="16" t="s">
        <v>170</v>
      </c>
      <c r="C100" s="10" t="s">
        <v>171</v>
      </c>
      <c r="D100" s="13"/>
      <c r="E100" s="14"/>
      <c r="G100" s="37"/>
    </row>
    <row r="101" spans="1:7" s="2" customFormat="1" ht="37.5" customHeight="1" x14ac:dyDescent="0.25">
      <c r="A101" s="15" t="s">
        <v>172</v>
      </c>
      <c r="B101" s="16" t="s">
        <v>173</v>
      </c>
      <c r="C101" s="10" t="s">
        <v>174</v>
      </c>
      <c r="D101" s="13"/>
      <c r="E101" s="14"/>
      <c r="G101" s="37"/>
    </row>
    <row r="102" spans="1:7" s="2" customFormat="1" ht="71.25" customHeight="1" x14ac:dyDescent="0.25">
      <c r="A102" s="15" t="s">
        <v>175</v>
      </c>
      <c r="B102" s="16" t="s">
        <v>176</v>
      </c>
      <c r="C102" s="10" t="s">
        <v>104</v>
      </c>
      <c r="D102" s="13"/>
      <c r="E102" s="14"/>
      <c r="G102" s="37"/>
    </row>
    <row r="103" spans="1:7" s="2" customFormat="1" ht="38.25" customHeight="1" x14ac:dyDescent="0.25">
      <c r="A103" s="15" t="s">
        <v>177</v>
      </c>
      <c r="B103" s="48" t="s">
        <v>178</v>
      </c>
      <c r="C103" s="48"/>
      <c r="D103" s="13"/>
      <c r="E103" s="14"/>
      <c r="G103" s="37"/>
    </row>
    <row r="104" spans="1:7" s="2" customFormat="1" ht="109.5" customHeight="1" x14ac:dyDescent="0.25">
      <c r="A104" s="15" t="s">
        <v>179</v>
      </c>
      <c r="B104" s="16" t="s">
        <v>180</v>
      </c>
      <c r="C104" s="10" t="s">
        <v>27</v>
      </c>
      <c r="D104" s="13"/>
      <c r="E104" s="14"/>
      <c r="G104" s="37"/>
    </row>
    <row r="105" spans="1:7" s="2" customFormat="1" ht="54" customHeight="1" x14ac:dyDescent="0.25">
      <c r="A105" s="15" t="s">
        <v>181</v>
      </c>
      <c r="B105" s="16" t="s">
        <v>182</v>
      </c>
      <c r="C105" s="10" t="s">
        <v>183</v>
      </c>
      <c r="D105" s="13"/>
      <c r="E105" s="14"/>
      <c r="G105" s="37"/>
    </row>
    <row r="106" spans="1:7" s="2" customFormat="1" ht="44.25" customHeight="1" x14ac:dyDescent="0.25">
      <c r="A106" s="15" t="s">
        <v>184</v>
      </c>
      <c r="B106" s="16" t="s">
        <v>185</v>
      </c>
      <c r="C106" s="10" t="s">
        <v>147</v>
      </c>
      <c r="D106" s="13"/>
      <c r="E106" s="14"/>
      <c r="G106" s="37"/>
    </row>
    <row r="107" spans="1:7" s="2" customFormat="1" ht="54" customHeight="1" x14ac:dyDescent="0.25">
      <c r="A107" s="15" t="s">
        <v>186</v>
      </c>
      <c r="B107" s="16" t="s">
        <v>187</v>
      </c>
      <c r="C107" s="10" t="s">
        <v>104</v>
      </c>
      <c r="D107" s="13"/>
      <c r="E107" s="14"/>
      <c r="G107" s="37"/>
    </row>
    <row r="108" spans="1:7" s="2" customFormat="1" ht="38.25" customHeight="1" x14ac:dyDescent="0.25">
      <c r="A108" s="15" t="s">
        <v>188</v>
      </c>
      <c r="B108" s="16" t="s">
        <v>189</v>
      </c>
      <c r="C108" s="10" t="s">
        <v>33</v>
      </c>
      <c r="D108" s="13"/>
      <c r="E108" s="14"/>
      <c r="G108" s="37"/>
    </row>
    <row r="109" spans="1:7" s="2" customFormat="1" ht="55.5" customHeight="1" x14ac:dyDescent="0.25">
      <c r="A109" s="15" t="s">
        <v>190</v>
      </c>
      <c r="B109" s="16" t="s">
        <v>191</v>
      </c>
      <c r="C109" s="10" t="s">
        <v>104</v>
      </c>
      <c r="D109" s="13"/>
      <c r="E109" s="14"/>
      <c r="G109" s="37"/>
    </row>
    <row r="110" spans="1:7" s="2" customFormat="1" ht="41.25" customHeight="1" x14ac:dyDescent="0.25">
      <c r="A110" s="15" t="s">
        <v>192</v>
      </c>
      <c r="B110" s="16" t="s">
        <v>193</v>
      </c>
      <c r="C110" s="10" t="s">
        <v>27</v>
      </c>
      <c r="D110" s="13"/>
      <c r="E110" s="14"/>
      <c r="G110" s="37"/>
    </row>
    <row r="111" spans="1:7" s="2" customFormat="1" ht="27.75" customHeight="1" x14ac:dyDescent="0.25">
      <c r="A111" s="15" t="s">
        <v>194</v>
      </c>
      <c r="B111" s="16" t="s">
        <v>195</v>
      </c>
      <c r="C111" s="10" t="s">
        <v>104</v>
      </c>
      <c r="D111" s="13"/>
      <c r="E111" s="14"/>
      <c r="G111" s="37"/>
    </row>
    <row r="112" spans="1:7" s="2" customFormat="1" ht="26.25" customHeight="1" x14ac:dyDescent="0.25">
      <c r="A112" s="15" t="s">
        <v>196</v>
      </c>
      <c r="B112" s="16" t="s">
        <v>197</v>
      </c>
      <c r="C112" s="10" t="s">
        <v>27</v>
      </c>
      <c r="D112" s="13"/>
      <c r="E112" s="14"/>
      <c r="G112" s="37"/>
    </row>
    <row r="113" spans="1:7" s="2" customFormat="1" ht="34.5" customHeight="1" x14ac:dyDescent="0.25">
      <c r="A113" s="15" t="s">
        <v>198</v>
      </c>
      <c r="B113" s="48" t="s">
        <v>199</v>
      </c>
      <c r="C113" s="48"/>
      <c r="D113" s="13"/>
      <c r="E113" s="14"/>
      <c r="G113" s="37"/>
    </row>
    <row r="114" spans="1:7" s="2" customFormat="1" ht="66" customHeight="1" x14ac:dyDescent="0.25">
      <c r="A114" s="15" t="s">
        <v>200</v>
      </c>
      <c r="B114" s="16" t="s">
        <v>201</v>
      </c>
      <c r="C114" s="10" t="s">
        <v>27</v>
      </c>
      <c r="D114" s="13"/>
      <c r="E114" s="14"/>
      <c r="G114" s="37"/>
    </row>
    <row r="115" spans="1:7" s="2" customFormat="1" ht="25.5" customHeight="1" x14ac:dyDescent="0.25">
      <c r="A115" s="15" t="s">
        <v>202</v>
      </c>
      <c r="B115" s="16" t="s">
        <v>203</v>
      </c>
      <c r="C115" s="10" t="s">
        <v>27</v>
      </c>
      <c r="D115" s="13"/>
      <c r="E115" s="14"/>
      <c r="G115" s="37"/>
    </row>
    <row r="116" spans="1:7" s="2" customFormat="1" ht="126.75" customHeight="1" x14ac:dyDescent="0.25">
      <c r="A116" s="15" t="s">
        <v>204</v>
      </c>
      <c r="B116" s="16" t="s">
        <v>205</v>
      </c>
      <c r="C116" s="10" t="s">
        <v>27</v>
      </c>
      <c r="D116" s="13"/>
      <c r="E116" s="14"/>
      <c r="G116" s="37"/>
    </row>
    <row r="117" spans="1:7" s="2" customFormat="1" ht="42.75" customHeight="1" x14ac:dyDescent="0.25">
      <c r="A117" s="15" t="s">
        <v>206</v>
      </c>
      <c r="B117" s="16" t="s">
        <v>207</v>
      </c>
      <c r="C117" s="10" t="s">
        <v>33</v>
      </c>
      <c r="D117" s="13"/>
      <c r="E117" s="14"/>
      <c r="G117" s="37"/>
    </row>
    <row r="118" spans="1:7" s="2" customFormat="1" ht="25.5" customHeight="1" x14ac:dyDescent="0.25">
      <c r="A118" s="15" t="s">
        <v>208</v>
      </c>
      <c r="B118" s="16" t="s">
        <v>209</v>
      </c>
      <c r="C118" s="10" t="s">
        <v>33</v>
      </c>
      <c r="D118" s="13"/>
      <c r="E118" s="14"/>
      <c r="G118" s="37"/>
    </row>
    <row r="119" spans="1:7" s="2" customFormat="1" ht="28.5" customHeight="1" x14ac:dyDescent="0.25">
      <c r="A119" s="15" t="s">
        <v>210</v>
      </c>
      <c r="B119" s="48" t="s">
        <v>211</v>
      </c>
      <c r="C119" s="48"/>
      <c r="D119" s="13"/>
      <c r="E119" s="14"/>
      <c r="G119" s="37"/>
    </row>
    <row r="120" spans="1:7" s="2" customFormat="1" ht="35.25" customHeight="1" x14ac:dyDescent="0.25">
      <c r="A120" s="15" t="s">
        <v>212</v>
      </c>
      <c r="B120" s="16" t="s">
        <v>213</v>
      </c>
      <c r="C120" s="10" t="s">
        <v>214</v>
      </c>
      <c r="D120" s="13"/>
      <c r="E120" s="14"/>
      <c r="G120" s="37"/>
    </row>
    <row r="121" spans="1:7" s="2" customFormat="1" ht="30" customHeight="1" x14ac:dyDescent="0.25">
      <c r="A121" s="15" t="s">
        <v>215</v>
      </c>
      <c r="B121" s="16" t="s">
        <v>216</v>
      </c>
      <c r="C121" s="10" t="s">
        <v>217</v>
      </c>
      <c r="D121" s="13"/>
      <c r="E121" s="14"/>
      <c r="G121" s="37"/>
    </row>
    <row r="122" spans="1:7" s="2" customFormat="1" ht="30" customHeight="1" x14ac:dyDescent="0.25">
      <c r="A122" s="15" t="s">
        <v>218</v>
      </c>
      <c r="B122" s="16" t="s">
        <v>219</v>
      </c>
      <c r="C122" s="10" t="s">
        <v>214</v>
      </c>
      <c r="D122" s="13"/>
      <c r="E122" s="14"/>
      <c r="G122" s="37"/>
    </row>
    <row r="123" spans="1:7" s="2" customFormat="1" ht="34.5" customHeight="1" x14ac:dyDescent="0.25">
      <c r="A123" s="15" t="s">
        <v>220</v>
      </c>
      <c r="B123" s="16" t="s">
        <v>221</v>
      </c>
      <c r="C123" s="10" t="s">
        <v>27</v>
      </c>
      <c r="D123" s="13"/>
      <c r="E123" s="14"/>
      <c r="G123" s="37"/>
    </row>
    <row r="124" spans="1:7" s="2" customFormat="1" ht="63.75" customHeight="1" x14ac:dyDescent="0.25">
      <c r="A124" s="15" t="s">
        <v>222</v>
      </c>
      <c r="B124" s="16" t="s">
        <v>223</v>
      </c>
      <c r="C124" s="10" t="s">
        <v>168</v>
      </c>
      <c r="D124" s="13"/>
      <c r="E124" s="14"/>
      <c r="G124" s="37"/>
    </row>
    <row r="125" spans="1:7" s="2" customFormat="1" ht="30" customHeight="1" x14ac:dyDescent="0.25">
      <c r="A125" s="26" t="s">
        <v>224</v>
      </c>
      <c r="B125" s="56" t="s">
        <v>225</v>
      </c>
      <c r="C125" s="56"/>
      <c r="D125" s="27">
        <f>D22*G125/100</f>
        <v>10565.626319999999</v>
      </c>
      <c r="E125" s="28">
        <f>E22*G125/100</f>
        <v>1.3674000000000002</v>
      </c>
      <c r="G125" s="37">
        <v>6</v>
      </c>
    </row>
    <row r="126" spans="1:7" s="2" customFormat="1" ht="25.5" customHeight="1" x14ac:dyDescent="0.25">
      <c r="A126" s="15" t="s">
        <v>226</v>
      </c>
      <c r="B126" s="48" t="s">
        <v>227</v>
      </c>
      <c r="C126" s="48"/>
      <c r="D126" s="13"/>
      <c r="E126" s="14"/>
      <c r="G126" s="37"/>
    </row>
    <row r="127" spans="1:7" s="2" customFormat="1" ht="41.25" customHeight="1" x14ac:dyDescent="0.25">
      <c r="A127" s="15" t="s">
        <v>228</v>
      </c>
      <c r="B127" s="16" t="s">
        <v>229</v>
      </c>
      <c r="C127" s="10" t="s">
        <v>230</v>
      </c>
      <c r="D127" s="13"/>
      <c r="E127" s="14"/>
      <c r="G127" s="37"/>
    </row>
    <row r="128" spans="1:7" s="2" customFormat="1" ht="54" customHeight="1" x14ac:dyDescent="0.25">
      <c r="A128" s="15" t="s">
        <v>231</v>
      </c>
      <c r="B128" s="16" t="s">
        <v>232</v>
      </c>
      <c r="C128" s="10" t="s">
        <v>27</v>
      </c>
      <c r="D128" s="13"/>
      <c r="E128" s="14"/>
      <c r="G128" s="37"/>
    </row>
    <row r="129" spans="1:7" s="2" customFormat="1" ht="19.5" customHeight="1" x14ac:dyDescent="0.25">
      <c r="A129" s="15" t="s">
        <v>233</v>
      </c>
      <c r="B129" s="16" t="s">
        <v>234</v>
      </c>
      <c r="C129" s="10" t="s">
        <v>27</v>
      </c>
      <c r="D129" s="13"/>
      <c r="E129" s="14"/>
      <c r="G129" s="37"/>
    </row>
    <row r="130" spans="1:7" ht="25.5" customHeight="1" x14ac:dyDescent="0.25">
      <c r="A130" s="15" t="s">
        <v>235</v>
      </c>
      <c r="B130" s="16" t="s">
        <v>236</v>
      </c>
      <c r="C130" s="10" t="s">
        <v>230</v>
      </c>
      <c r="D130" s="13"/>
      <c r="E130" s="14"/>
    </row>
    <row r="131" spans="1:7" ht="68.25" customHeight="1" x14ac:dyDescent="0.25">
      <c r="A131" s="15" t="s">
        <v>237</v>
      </c>
      <c r="B131" s="16" t="s">
        <v>238</v>
      </c>
      <c r="C131" s="10" t="s">
        <v>239</v>
      </c>
      <c r="D131" s="13"/>
      <c r="E131" s="14"/>
    </row>
    <row r="132" spans="1:7" ht="54" customHeight="1" x14ac:dyDescent="0.25">
      <c r="A132" s="15" t="s">
        <v>240</v>
      </c>
      <c r="B132" s="48" t="s">
        <v>241</v>
      </c>
      <c r="C132" s="48"/>
      <c r="D132" s="13"/>
      <c r="E132" s="14"/>
    </row>
    <row r="133" spans="1:7" ht="27" customHeight="1" x14ac:dyDescent="0.25">
      <c r="A133" s="15" t="s">
        <v>242</v>
      </c>
      <c r="B133" s="16" t="s">
        <v>243</v>
      </c>
      <c r="C133" s="10" t="s">
        <v>33</v>
      </c>
      <c r="D133" s="13"/>
      <c r="E133" s="14"/>
    </row>
    <row r="134" spans="1:7" ht="39.75" customHeight="1" x14ac:dyDescent="0.25">
      <c r="A134" s="15" t="s">
        <v>244</v>
      </c>
      <c r="B134" s="16" t="s">
        <v>245</v>
      </c>
      <c r="C134" s="10" t="s">
        <v>246</v>
      </c>
      <c r="D134" s="13"/>
      <c r="E134" s="14"/>
    </row>
    <row r="135" spans="1:7" ht="39.75" customHeight="1" x14ac:dyDescent="0.25">
      <c r="A135" s="15" t="s">
        <v>247</v>
      </c>
      <c r="B135" s="16" t="s">
        <v>248</v>
      </c>
      <c r="C135" s="10" t="s">
        <v>246</v>
      </c>
      <c r="D135" s="13"/>
      <c r="E135" s="14"/>
    </row>
    <row r="136" spans="1:7" ht="24.75" customHeight="1" x14ac:dyDescent="0.25">
      <c r="A136" s="15" t="s">
        <v>249</v>
      </c>
      <c r="B136" s="16" t="s">
        <v>250</v>
      </c>
      <c r="C136" s="10" t="s">
        <v>246</v>
      </c>
      <c r="D136" s="13"/>
      <c r="E136" s="14"/>
    </row>
    <row r="137" spans="1:7" ht="52.5" customHeight="1" x14ac:dyDescent="0.25">
      <c r="A137" s="15" t="s">
        <v>251</v>
      </c>
      <c r="B137" s="16" t="s">
        <v>252</v>
      </c>
      <c r="C137" s="10" t="s">
        <v>246</v>
      </c>
      <c r="D137" s="13"/>
      <c r="E137" s="14"/>
    </row>
    <row r="138" spans="1:7" ht="24" customHeight="1" x14ac:dyDescent="0.25">
      <c r="A138" s="15" t="s">
        <v>253</v>
      </c>
      <c r="B138" s="16" t="s">
        <v>254</v>
      </c>
      <c r="C138" s="10" t="s">
        <v>246</v>
      </c>
      <c r="D138" s="13"/>
      <c r="E138" s="14"/>
    </row>
    <row r="139" spans="1:7" ht="28.5" customHeight="1" x14ac:dyDescent="0.25">
      <c r="A139" s="15" t="s">
        <v>255</v>
      </c>
      <c r="B139" s="17" t="s">
        <v>256</v>
      </c>
      <c r="C139" s="16" t="s">
        <v>257</v>
      </c>
      <c r="D139" s="13"/>
      <c r="E139" s="14"/>
    </row>
    <row r="140" spans="1:7" ht="15.75" customHeight="1" x14ac:dyDescent="0.25">
      <c r="A140" s="15" t="s">
        <v>258</v>
      </c>
      <c r="B140" s="48" t="s">
        <v>259</v>
      </c>
      <c r="C140" s="48"/>
      <c r="D140" s="13"/>
      <c r="E140" s="14"/>
    </row>
    <row r="141" spans="1:7" ht="30" customHeight="1" x14ac:dyDescent="0.25">
      <c r="A141" s="15" t="s">
        <v>260</v>
      </c>
      <c r="B141" s="16" t="s">
        <v>261</v>
      </c>
      <c r="C141" s="10" t="s">
        <v>246</v>
      </c>
      <c r="D141" s="13"/>
      <c r="E141" s="14"/>
    </row>
    <row r="142" spans="1:7" ht="52.5" customHeight="1" x14ac:dyDescent="0.25">
      <c r="A142" s="15" t="s">
        <v>262</v>
      </c>
      <c r="B142" s="16" t="s">
        <v>263</v>
      </c>
      <c r="C142" s="10" t="s">
        <v>246</v>
      </c>
      <c r="D142" s="13"/>
      <c r="E142" s="14"/>
    </row>
    <row r="143" spans="1:7" ht="27.75" customHeight="1" x14ac:dyDescent="0.25">
      <c r="A143" s="15" t="s">
        <v>264</v>
      </c>
      <c r="B143" s="16" t="s">
        <v>265</v>
      </c>
      <c r="C143" s="10" t="s">
        <v>246</v>
      </c>
      <c r="D143" s="13"/>
      <c r="E143" s="14"/>
    </row>
    <row r="144" spans="1:7" ht="27.75" customHeight="1" x14ac:dyDescent="0.25">
      <c r="A144" s="15" t="s">
        <v>266</v>
      </c>
      <c r="B144" s="16" t="s">
        <v>267</v>
      </c>
      <c r="C144" s="10" t="s">
        <v>246</v>
      </c>
      <c r="D144" s="13"/>
      <c r="E144" s="14"/>
    </row>
    <row r="145" spans="1:7" ht="23.25" customHeight="1" x14ac:dyDescent="0.25">
      <c r="A145" s="15" t="s">
        <v>268</v>
      </c>
      <c r="B145" s="16" t="s">
        <v>269</v>
      </c>
      <c r="C145" s="10" t="s">
        <v>246</v>
      </c>
      <c r="D145" s="13"/>
      <c r="E145" s="14"/>
    </row>
    <row r="146" spans="1:7" ht="27.75" customHeight="1" x14ac:dyDescent="0.25">
      <c r="A146" s="15" t="s">
        <v>270</v>
      </c>
      <c r="B146" s="17" t="s">
        <v>256</v>
      </c>
      <c r="C146" s="16" t="s">
        <v>257</v>
      </c>
      <c r="D146" s="13"/>
      <c r="E146" s="14"/>
    </row>
    <row r="147" spans="1:7" ht="27.75" customHeight="1" x14ac:dyDescent="0.25">
      <c r="A147" s="15" t="s">
        <v>271</v>
      </c>
      <c r="B147" s="48" t="s">
        <v>272</v>
      </c>
      <c r="C147" s="48"/>
      <c r="D147" s="13"/>
      <c r="E147" s="14"/>
    </row>
    <row r="148" spans="1:7" ht="24" customHeight="1" x14ac:dyDescent="0.25">
      <c r="A148" s="15" t="s">
        <v>273</v>
      </c>
      <c r="B148" s="16" t="s">
        <v>274</v>
      </c>
      <c r="C148" s="10" t="s">
        <v>214</v>
      </c>
      <c r="D148" s="13"/>
      <c r="E148" s="14"/>
    </row>
    <row r="149" spans="1:7" ht="88.5" customHeight="1" x14ac:dyDescent="0.25">
      <c r="A149" s="15" t="s">
        <v>275</v>
      </c>
      <c r="B149" s="16" t="s">
        <v>276</v>
      </c>
      <c r="C149" s="10" t="s">
        <v>104</v>
      </c>
      <c r="D149" s="13"/>
      <c r="E149" s="14"/>
    </row>
    <row r="150" spans="1:7" ht="70.5" customHeight="1" x14ac:dyDescent="0.25">
      <c r="A150" s="15" t="s">
        <v>277</v>
      </c>
      <c r="B150" s="48" t="s">
        <v>278</v>
      </c>
      <c r="C150" s="48"/>
      <c r="D150" s="13"/>
      <c r="E150" s="14"/>
    </row>
    <row r="151" spans="1:7" ht="83.25" customHeight="1" x14ac:dyDescent="0.25">
      <c r="A151" s="15" t="s">
        <v>279</v>
      </c>
      <c r="B151" s="16" t="s">
        <v>280</v>
      </c>
      <c r="C151" s="10" t="s">
        <v>104</v>
      </c>
      <c r="D151" s="13"/>
      <c r="E151" s="14"/>
    </row>
    <row r="152" spans="1:7" ht="40.5" customHeight="1" x14ac:dyDescent="0.25">
      <c r="A152" s="15" t="s">
        <v>281</v>
      </c>
      <c r="B152" s="48" t="s">
        <v>282</v>
      </c>
      <c r="C152" s="48"/>
      <c r="D152" s="13"/>
      <c r="E152" s="14"/>
    </row>
    <row r="153" spans="1:7" ht="51" customHeight="1" x14ac:dyDescent="0.25">
      <c r="A153" s="15" t="s">
        <v>283</v>
      </c>
      <c r="B153" s="16" t="s">
        <v>282</v>
      </c>
      <c r="C153" s="10" t="s">
        <v>104</v>
      </c>
      <c r="D153" s="13"/>
      <c r="E153" s="14"/>
    </row>
    <row r="154" spans="1:7" ht="16.5" customHeight="1" x14ac:dyDescent="0.25">
      <c r="A154" s="39">
        <v>25</v>
      </c>
      <c r="B154" s="40" t="s">
        <v>284</v>
      </c>
      <c r="C154" s="40"/>
      <c r="D154" s="24">
        <f>D22*G154/100</f>
        <v>12326.564040000001</v>
      </c>
      <c r="E154" s="25">
        <f>E22*G154/100</f>
        <v>1.5952999999999999</v>
      </c>
      <c r="G154" s="35">
        <v>7</v>
      </c>
    </row>
    <row r="155" spans="1:7" ht="16.5" customHeight="1" x14ac:dyDescent="0.25">
      <c r="A155" s="39">
        <v>26</v>
      </c>
      <c r="B155" s="40" t="s">
        <v>285</v>
      </c>
      <c r="C155" s="40"/>
      <c r="D155" s="24">
        <f>D22*G155/100</f>
        <v>14087.501759999999</v>
      </c>
      <c r="E155" s="25">
        <f>E22*G155/100</f>
        <v>1.8231999999999999</v>
      </c>
      <c r="G155" s="35">
        <v>8</v>
      </c>
    </row>
    <row r="156" spans="1:7" ht="16.5" customHeight="1" x14ac:dyDescent="0.25"/>
    <row r="158" spans="1:7" s="4" customFormat="1" ht="82.5" customHeight="1" x14ac:dyDescent="0.25">
      <c r="A158" s="18" t="s">
        <v>286</v>
      </c>
      <c r="B158" s="50" t="s">
        <v>287</v>
      </c>
      <c r="C158" s="50"/>
      <c r="D158" s="50"/>
      <c r="E158" s="50"/>
      <c r="G158" s="38"/>
    </row>
  </sheetData>
  <mergeCells count="33">
    <mergeCell ref="B158:E158"/>
    <mergeCell ref="B2:E10"/>
    <mergeCell ref="A16:E16"/>
    <mergeCell ref="A15:B15"/>
    <mergeCell ref="B132:C132"/>
    <mergeCell ref="B140:C140"/>
    <mergeCell ref="B147:C147"/>
    <mergeCell ref="B150:C150"/>
    <mergeCell ref="B152:C152"/>
    <mergeCell ref="B103:C103"/>
    <mergeCell ref="B113:C113"/>
    <mergeCell ref="B119:C119"/>
    <mergeCell ref="B125:C125"/>
    <mergeCell ref="B126:C126"/>
    <mergeCell ref="B80:C80"/>
    <mergeCell ref="B83:C83"/>
    <mergeCell ref="B92:C92"/>
    <mergeCell ref="B97:C97"/>
    <mergeCell ref="B60:C60"/>
    <mergeCell ref="B64:C64"/>
    <mergeCell ref="B71:C71"/>
    <mergeCell ref="B75:C75"/>
    <mergeCell ref="B77:C77"/>
    <mergeCell ref="B28:C28"/>
    <mergeCell ref="B34:C34"/>
    <mergeCell ref="B38:C38"/>
    <mergeCell ref="B49:C49"/>
    <mergeCell ref="B84:C84"/>
    <mergeCell ref="A11:E11"/>
    <mergeCell ref="A12:E12"/>
    <mergeCell ref="A13:E13"/>
    <mergeCell ref="A14:E14"/>
    <mergeCell ref="B27:C27"/>
  </mergeCells>
  <pageMargins left="0.7" right="0.7" top="6.8750000000000006E-2" bottom="0.75" header="0.3" footer="0.3"/>
  <pageSetup paperSize="9" scale="82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13к.2</vt:lpstr>
      <vt:lpstr>Лист1</vt:lpstr>
      <vt:lpstr>'13к.2'!Область_печати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6</cp:revision>
  <cp:lastPrinted>2025-07-22T07:55:31Z</cp:lastPrinted>
  <dcterms:created xsi:type="dcterms:W3CDTF">2006-09-16T00:00:00Z</dcterms:created>
  <dcterms:modified xsi:type="dcterms:W3CDTF">2025-07-22T07:56:02Z</dcterms:modified>
</cp:coreProperties>
</file>